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79" documentId="13_ncr:1_{9C29921A-85F7-7646-929F-2344387979B7}" xr6:coauthVersionLast="47" xr6:coauthVersionMax="47" xr10:uidLastSave="{3A2EA203-1FBC-46B6-9C02-A938C6464A36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6" i="25" l="1"/>
  <c r="F12" i="6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1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8" i="27"/>
  <c r="D9" i="27"/>
  <c r="D4" i="27"/>
  <c r="D10" i="27"/>
  <c r="D17" i="27"/>
  <c r="D22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3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5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5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1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8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6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6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19" i="27"/>
  <c r="D13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5" i="27"/>
  <c r="G32" i="18"/>
  <c r="E18" i="28" s="1"/>
  <c r="G29" i="12"/>
  <c r="E12" i="28" s="1"/>
  <c r="G11" i="9"/>
  <c r="E9" i="28" s="1"/>
  <c r="F408" i="26"/>
  <c r="D14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7" i="27"/>
  <c r="E10" i="4"/>
  <c r="D10" i="4"/>
  <c r="F6" i="19"/>
  <c r="H6" i="19" s="1"/>
  <c r="F8" i="4"/>
  <c r="H8" i="4" s="1"/>
  <c r="D24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12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5" i="27"/>
  <c r="F34" i="28"/>
  <c r="H11" i="9"/>
  <c r="F9" i="28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8" l="1"/>
  <c r="F27" i="27" s="1"/>
  <c r="F32" i="28"/>
  <c r="F32" i="27" s="1"/>
  <c r="F22" i="27"/>
  <c r="G26" i="27"/>
  <c r="F24" i="27"/>
  <c r="F17" i="27"/>
  <c r="F20" i="27"/>
  <c r="F3" i="27"/>
  <c r="F10" i="27"/>
  <c r="F4" i="27"/>
  <c r="F21" i="27"/>
  <c r="F13" i="27"/>
  <c r="F6" i="27"/>
  <c r="F16" i="27"/>
  <c r="F12" i="27"/>
  <c r="F9" i="27"/>
  <c r="F19" i="27"/>
  <c r="F18" i="27"/>
  <c r="F7" i="27"/>
  <c r="F8" i="27"/>
  <c r="F11" i="27"/>
  <c r="F25" i="27"/>
  <c r="F14" i="27"/>
  <c r="F15" i="27"/>
  <c r="F23" i="27"/>
  <c r="F33" i="27"/>
  <c r="F35" i="27"/>
  <c r="F36" i="27"/>
  <c r="F34" i="27"/>
  <c r="G3" i="28"/>
  <c r="E22" i="27"/>
  <c r="E24" i="27"/>
  <c r="G4" i="28"/>
  <c r="E17" i="27"/>
  <c r="G5" i="28"/>
  <c r="E20" i="27"/>
  <c r="G6" i="28"/>
  <c r="E3" i="27"/>
  <c r="G7" i="28"/>
  <c r="E10" i="27"/>
  <c r="G8" i="28"/>
  <c r="G9" i="28"/>
  <c r="E4" i="27"/>
  <c r="G10" i="28"/>
  <c r="E21" i="27"/>
  <c r="G11" i="28"/>
  <c r="E13" i="27"/>
  <c r="E6" i="27"/>
  <c r="G12" i="28"/>
  <c r="E16" i="27"/>
  <c r="G13" i="28"/>
  <c r="G14" i="28"/>
  <c r="E12" i="27"/>
  <c r="E9" i="27"/>
  <c r="G15" i="28"/>
  <c r="E19" i="27"/>
  <c r="G16" i="28"/>
  <c r="E18" i="27"/>
  <c r="G17" i="28"/>
  <c r="E7" i="27"/>
  <c r="G18" i="28"/>
  <c r="E8" i="27"/>
  <c r="G19" i="28"/>
  <c r="E11" i="27"/>
  <c r="G20" i="28"/>
  <c r="E25" i="27"/>
  <c r="G21" i="28"/>
  <c r="E14" i="27"/>
  <c r="G22" i="28"/>
  <c r="E15" i="27"/>
  <c r="G23" i="28"/>
  <c r="E23" i="27"/>
  <c r="G24" i="28"/>
  <c r="E5" i="27"/>
  <c r="G5" i="27" s="1"/>
  <c r="G16" i="27" l="1"/>
  <c r="G15" i="27"/>
  <c r="G14" i="27"/>
  <c r="G21" i="27"/>
  <c r="G9" i="27"/>
  <c r="G12" i="27"/>
  <c r="G23" i="27"/>
  <c r="G3" i="27"/>
  <c r="G24" i="27"/>
  <c r="G17" i="27"/>
  <c r="G11" i="27"/>
  <c r="G25" i="27"/>
  <c r="G6" i="27"/>
  <c r="G8" i="27"/>
  <c r="G13" i="27"/>
  <c r="G22" i="27"/>
  <c r="G18" i="27"/>
  <c r="G7" i="27"/>
  <c r="G4" i="27"/>
  <c r="G20" i="27"/>
  <c r="G19" i="27"/>
  <c r="G10" i="27"/>
  <c r="G27" i="28"/>
  <c r="G27" i="27" s="1"/>
  <c r="E27" i="27"/>
  <c r="E32" i="27"/>
  <c r="G32" i="27" s="1"/>
  <c r="G32" i="28"/>
  <c r="E35" i="27"/>
  <c r="G35" i="27" s="1"/>
  <c r="G34" i="28"/>
  <c r="E34" i="27"/>
  <c r="G34" i="27" s="1"/>
  <c r="G36" i="28"/>
  <c r="E36" i="27"/>
  <c r="G36" i="27" s="1"/>
  <c r="E33" i="27"/>
  <c r="G33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<sst xmlns="http://schemas.openxmlformats.org/spreadsheetml/2006/main" count="1557" uniqueCount="1090">
  <si>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</si>
  <si>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</si>
  <si>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</si>
  <si>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</si>
  <si>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</si>
  <si>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</si>
  <si>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</si>
  <si>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</si>
  <si>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</si>
  <si>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</si>
  <si>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</si>
  <si>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</si>
  <si>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</si>
  <si>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</si>
  <si>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</si>
  <si>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</si>
  <si>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</si>
  <si>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</si>
  <si>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</si>
  <si>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</si>
  <si>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</si>
  <si>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</si>
  <si>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</si>
  <si>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</si>
  <si>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</si>
  <si>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</si>
  <si>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</si>
  <si>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</si>
  <si>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</si>
  <si>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</si>
  <si>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</si>
  <si>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</si>
  <si>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</si>
  <si>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</si>
  <si>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</si>
  <si>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</si>
  <si>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</si>
  <si>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</si>
  <si>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</si>
  <si>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</si>
  <si>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</si>
  <si>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</si>
  <si>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</si>
  <si>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</si>
  <si>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</si>
  <si>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</si>
  <si>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</si>
  <si>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</si>
  <si>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</si>
  <si>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</si>
  <si>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</si>
  <si>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</si>
  <si>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</si>
  <si>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</si>
  <si>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</si>
  <si>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</si>
  <si>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</si>
  <si>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</si>
  <si>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</si>
  <si>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</si>
  <si>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</si>
  <si>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</si>
  <si>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</si>
  <si>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</si>
  <si>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</si>
  <si>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</si>
  <si>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</si>
  <si>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</si>
  <si>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</si>
  <si>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</si>
  <si>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</si>
  <si>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</si>
  <si>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</si>
  <si>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</si>
  <si>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</si>
  <si>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</si>
  <si>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</si>
  <si>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</si>
  <si>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</si>
  <si>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</si>
  <si>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</si>
  <si>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</si>
  <si>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</si>
  <si>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</si>
  <si>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</si>
  <si>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</si>
  <si>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</si>
  <si>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</si>
  <si>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</si>
  <si>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</si>
  <si>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</si>
  <si>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</si>
  <si>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</si>
  <si>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</si>
  <si>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</si>
  <si>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</si>
  <si>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</si>
  <si>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</si>
  <si>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</si>
  <si>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</si>
  <si>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</si>
  <si>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</si>
  <si>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</si>
  <si>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</si>
  <si>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</si>
  <si>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</si>
  <si>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</si>
  <si>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</si>
  <si>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</si>
  <si>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</si>
  <si>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</si>
  <si>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</si>
  <si>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</si>
  <si>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</si>
  <si>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</si>
  <si>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</si>
  <si>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</si>
  <si>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</si>
  <si>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</si>
  <si>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</si>
  <si>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</si>
  <si>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</si>
  <si>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</si>
  <si>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</si>
  <si>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</si>
  <si>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</si>
  <si>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</si>
  <si>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</si>
  <si>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</si>
  <si>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</si>
  <si>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</si>
  <si>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</si>
  <si>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</si>
  <si>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</si>
  <si>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</si>
  <si>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</si>
  <si>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</si>
  <si>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</si>
  <si>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</si>
  <si>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</si>
  <si>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</si>
  <si>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</si>
  <si>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</si>
  <si>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</si>
  <si>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</si>
  <si>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</si>
  <si>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</si>
  <si>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</si>
  <si>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</si>
  <si>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</si>
  <si>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</si>
  <si>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</si>
  <si>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</si>
  <si>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</si>
  <si>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</si>
  <si>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</si>
  <si>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</si>
  <si>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</si>
  <si>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</si>
  <si>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</si>
  <si>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</si>
  <si>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</si>
  <si>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</si>
  <si>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</si>
  <si>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</si>
  <si>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</si>
  <si>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</si>
  <si>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</si>
  <si>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</si>
  <si>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</si>
  <si>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</si>
  <si>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</si>
  <si>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</si>
  <si>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</si>
  <si>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</si>
  <si>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</si>
  <si>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</si>
  <si>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</si>
  <si>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</si>
  <si>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</si>
  <si>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</si>
  <si>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</si>
  <si>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</si>
  <si>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</si>
  <si>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</si>
  <si>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</si>
  <si>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</si>
  <si>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</si>
  <si>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</si>
  <si>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</si>
  <si>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</si>
  <si>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</si>
  <si>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</si>
  <si>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</si>
  <si>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</si>
  <si>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</si>
  <si>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</si>
  <si>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</si>
  <si>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</si>
  <si>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</si>
  <si>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</si>
  <si>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</si>
  <si>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</si>
  <si>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</si>
  <si>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</si>
  <si>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</si>
  <si>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</si>
  <si>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</si>
  <si>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</si>
  <si>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</si>
  <si>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</si>
  <si>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</si>
  <si>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</si>
  <si>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</si>
  <si>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</si>
  <si>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</si>
  <si>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</si>
  <si>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</si>
  <si>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</si>
  <si>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</si>
  <si>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</si>
  <si>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</si>
  <si>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</si>
  <si>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</si>
  <si>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</si>
  <si>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</si>
  <si>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</si>
  <si>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</si>
  <si>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</si>
  <si>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</si>
  <si>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</si>
  <si>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</si>
  <si>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</si>
  <si>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</si>
  <si>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</si>
  <si>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</si>
  <si>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</si>
  <si>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</si>
  <si>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</si>
  <si>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</si>
  <si>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</si>
  <si>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</si>
  <si>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</si>
  <si>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</si>
  <si>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</si>
  <si>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</si>
  <si>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</si>
  <si>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</si>
  <si>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</si>
  <si>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</si>
  <si>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</si>
  <si>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</si>
  <si>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</si>
  <si>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</si>
  <si>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</si>
  <si>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</si>
  <si>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</si>
  <si>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</si>
  <si>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</si>
  <si>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</si>
  <si>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</si>
  <si>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</si>
  <si>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</si>
  <si>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</si>
  <si>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</si>
  <si>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</si>
  <si>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</si>
  <si>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</si>
  <si>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</si>
  <si>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</si>
  <si>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</si>
  <si>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</si>
  <si>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</si>
  <si>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</si>
  <si>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</si>
  <si>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</si>
  <si>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</si>
  <si>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</si>
  <si>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</si>
  <si>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</si>
  <si>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</si>
  <si>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</si>
  <si>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</si>
  <si>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</si>
  <si>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</si>
  <si>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</si>
  <si>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</si>
  <si>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</si>
  <si>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</si>
  <si>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</si>
  <si>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</si>
  <si>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</si>
  <si>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</si>
  <si>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</si>
  <si>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</si>
  <si>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</si>
  <si>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</si>
  <si>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</si>
  <si>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</si>
  <si>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</si>
  <si>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</si>
  <si>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</si>
  <si>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</si>
  <si>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</si>
  <si>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</si>
  <si>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</si>
  <si>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</si>
  <si>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</si>
  <si>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</si>
  <si>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</si>
  <si>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</si>
  <si>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</si>
  <si>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</si>
  <si>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</si>
  <si>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</si>
  <si>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</si>
  <si>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</si>
  <si>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</si>
  <si>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</si>
  <si>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</si>
  <si>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</si>
  <si>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</si>
  <si>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</si>
  <si>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</si>
  <si>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</si>
  <si>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</si>
  <si>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</si>
  <si>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</si>
  <si>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</si>
  <si>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</si>
  <si>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</si>
  <si>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</si>
  <si>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</si>
  <si>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</si>
  <si>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</si>
  <si>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</si>
  <si>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</si>
  <si>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</si>
  <si>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</si>
  <si>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</si>
  <si>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</si>
  <si>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</si>
  <si>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</si>
  <si>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</si>
  <si>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</si>
  <si>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</si>
  <si>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</si>
  <si>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</si>
  <si>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</si>
  <si>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</si>
  <si>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</si>
  <si>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</si>
  <si>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</si>
  <si>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</si>
  <si>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</si>
  <si>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</si>
  <si>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</si>
  <si>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</si>
  <si>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</si>
  <si>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</si>
  <si>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</si>
  <si>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</si>
  <si>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</si>
  <si>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</si>
  <si>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</si>
  <si>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</si>
  <si>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</si>
  <si>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</si>
  <si>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</si>
  <si>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</si>
  <si>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</si>
  <si>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</si>
  <si>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</si>
  <si>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</si>
  <si>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</si>
  <si>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</si>
  <si>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</si>
  <si>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</si>
  <si>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</si>
  <si>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</si>
  <si>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</si>
  <si>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</si>
  <si>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</si>
  <si>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</si>
  <si>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</si>
  <si>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</si>
  <si>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</si>
  <si>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</si>
  <si>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</si>
  <si>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</si>
  <si>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</si>
  <si>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</si>
  <si>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</si>
  <si>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</si>
  <si>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</si>
  <si>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</si>
  <si>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</si>
  <si>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</si>
  <si>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</si>
  <si>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</si>
  <si>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</si>
  <si>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</si>
  <si>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</si>
  <si>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</si>
  <si>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</si>
  <si>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</si>
  <si>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</si>
  <si>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</si>
  <si>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</si>
  <si>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</si>
  <si>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</si>
  <si>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</si>
  <si>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</si>
  <si>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</si>
  <si>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</si>
  <si>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</si>
  <si>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</si>
  <si>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</si>
  <si>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</si>
  <si>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</si>
  <si>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</si>
  <si>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</si>
  <si>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</si>
  <si>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</si>
  <si>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</si>
  <si>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</si>
  <si>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</si>
  <si>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</si>
  <si>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</si>
  <si>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</si>
  <si>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</si>
  <si>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</si>
  <si>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</si>
  <si>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</si>
  <si>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</si>
  <si>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</si>
  <si>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</si>
  <si>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</si>
  <si>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</si>
  <si>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</si>
  <si>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</si>
  <si>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</si>
  <si>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</si>
  <si>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</si>
  <si>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</si>
  <si>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</si>
  <si>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</si>
  <si>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</si>
  <si>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</si>
  <si>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</si>
  <si>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</si>
  <si>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</si>
  <si>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</si>
  <si>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</si>
  <si>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</si>
  <si>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</si>
  <si>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</si>
  <si>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</si>
  <si>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</si>
  <si>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</si>
  <si>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</si>
  <si>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</si>
  <si>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</si>
  <si>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</si>
  <si>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</si>
  <si>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</si>
  <si>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</si>
  <si>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</si>
  <si>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</si>
  <si>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</si>
  <si>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</si>
  <si>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</si>
  <si>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</si>
  <si>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</si>
  <si>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</si>
  <si>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</si>
  <si>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</si>
  <si>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</si>
  <si>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</si>
  <si>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</si>
  <si>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</si>
  <si>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</si>
  <si>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</si>
  <si>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</si>
  <si>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</si>
  <si>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</si>
  <si>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</si>
  <si>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</si>
  <si>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</si>
  <si>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</si>
  <si>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</si>
  <si>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</si>
  <si>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</si>
  <si>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</si>
  <si>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</si>
  <si>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</si>
  <si>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</si>
  <si>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</si>
  <si>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</si>
  <si>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</si>
  <si>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</si>
  <si>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</si>
  <si>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</si>
  <si>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</si>
  <si>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</si>
  <si>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</si>
  <si>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</si>
  <si>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</si>
  <si>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</si>
  <si>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</si>
  <si>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</si>
  <si>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</si>
  <si>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</si>
  <si>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</si>
  <si>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</si>
  <si>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</si>
  <si>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</si>
  <si>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</si>
  <si>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</si>
  <si>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</si>
  <si>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</si>
  <si>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</si>
  <si>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</si>
  <si>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</si>
  <si>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</si>
  <si>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</si>
  <si>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</si>
  <si>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</si>
  <si>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</si>
  <si>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</si>
  <si>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</si>
  <si>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</si>
  <si>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</si>
  <si>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</si>
  <si>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</si>
  <si>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</si>
  <si>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</si>
  <si>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</si>
  <si>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</si>
  <si>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</si>
  <si>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</si>
  <si>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</si>
  <si>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</si>
  <si>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</si>
  <si>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</si>
  <si>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</si>
  <si>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</si>
  <si>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</si>
  <si>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</si>
  <si>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</si>
  <si>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</si>
  <si>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</si>
  <si>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</si>
  <si>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</si>
  <si>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</si>
  <si>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</si>
  <si>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</si>
  <si>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</si>
  <si>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</si>
  <si>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</si>
  <si>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</si>
  <si>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</si>
  <si>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</si>
  <si>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</si>
  <si>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</si>
  <si>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</si>
  <si>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</si>
  <si>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</si>
  <si>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</si>
  <si>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</si>
  <si>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</si>
  <si>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</si>
  <si>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</si>
  <si>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</si>
  <si>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</si>
  <si>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</si>
  <si>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</si>
  <si>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</si>
  <si>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</si>
  <si>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</si>
  <si>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</si>
  <si>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</si>
  <si>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</si>
  <si>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</si>
  <si>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</si>
  <si>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</si>
  <si>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</si>
  <si>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</si>
  <si>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</si>
  <si>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</si>
  <si>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</si>
  <si>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</si>
  <si>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</si>
  <si>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</si>
  <si>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</si>
  <si>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</si>
  <si>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</si>
  <si>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</si>
  <si>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</si>
  <si>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</si>
  <si>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</si>
  <si>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</si>
  <si>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</si>
  <si>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</si>
  <si>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</si>
  <si>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</si>
  <si>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</si>
  <si>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</si>
  <si>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</si>
  <si>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</si>
  <si>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</si>
  <si>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</si>
  <si>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</si>
  <si>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</si>
  <si>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</si>
  <si>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</si>
  <si>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</si>
  <si>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</si>
  <si>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</si>
  <si>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</si>
  <si>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</si>
  <si>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</si>
  <si>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</si>
  <si>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</si>
  <si>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</si>
  <si>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</si>
  <si>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</si>
  <si>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</si>
  <si>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</si>
  <si>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</si>
  <si>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</si>
  <si>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</si>
  <si>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</si>
  <si>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</si>
  <si>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</si>
  <si>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</si>
  <si>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</si>
  <si>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</si>
  <si>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</si>
  <si>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</si>
  <si>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</si>
  <si>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</si>
  <si>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</si>
  <si>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</si>
  <si>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</si>
  <si>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</si>
  <si>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</si>
  <si>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</si>
  <si>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</si>
  <si>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</si>
  <si>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</si>
  <si>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</si>
  <si>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</si>
  <si>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</si>
  <si>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</si>
  <si>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</si>
  <si>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</si>
  <si>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</si>
  <si>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</si>
  <si>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</si>
  <si>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</si>
  <si>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</si>
  <si>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</si>
  <si>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</si>
  <si>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</si>
  <si>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</si>
  <si>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</si>
  <si>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</si>
  <si>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</si>
  <si>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</si>
  <si>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</si>
  <si>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</si>
  <si>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</si>
  <si>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</si>
  <si>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</si>
  <si>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</si>
  <si>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</si>
  <si>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</si>
  <si>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</si>
  <si>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</si>
  <si>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</si>
  <si>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</si>
  <si>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</si>
  <si>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</si>
  <si>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</si>
  <si>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</si>
  <si>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</si>
  <si>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</si>
  <si>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</si>
  <si>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</si>
  <si>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</si>
  <si>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</si>
  <si>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</si>
  <si>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</si>
  <si>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</si>
  <si>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</si>
  <si>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</si>
  <si>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</si>
  <si>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</si>
  <si>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</si>
  <si>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</si>
  <si>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</si>
  <si>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</si>
  <si>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</si>
  <si>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</si>
  <si>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</si>
  <si>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</si>
  <si>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</si>
  <si>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</si>
  <si>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</si>
  <si>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</si>
  <si>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</si>
  <si>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</si>
  <si>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</si>
  <si>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</si>
  <si>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</si>
  <si>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</si>
  <si>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</si>
  <si>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</si>
  <si>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</si>
  <si>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</si>
  <si>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</si>
  <si>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</si>
  <si>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</si>
  <si>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</si>
  <si>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</si>
  <si>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</si>
  <si>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</si>
  <si>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</si>
  <si>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</si>
  <si>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</si>
  <si>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</si>
  <si>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</si>
  <si>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</si>
  <si>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</si>
  <si>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</si>
  <si>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</si>
  <si>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</si>
  <si>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</si>
  <si>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</si>
  <si>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</si>
  <si>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</si>
  <si>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</si>
  <si>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</si>
  <si>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</si>
  <si>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</si>
  <si>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</si>
  <si>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</si>
  <si>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</si>
  <si>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</si>
  <si>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</si>
  <si>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</si>
  <si>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</si>
  <si>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</si>
  <si>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</si>
  <si>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</si>
  <si>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</si>
  <si>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</si>
  <si>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</si>
  <si>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</si>
  <si>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</si>
  <si>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</si>
  <si>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</si>
  <si>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</si>
  <si>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</si>
  <si>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</si>
  <si>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</si>
  <si>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</si>
  <si>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</si>
  <si>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</si>
  <si>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</si>
  <si>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</si>
  <si>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</si>
  <si>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</si>
  <si>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</si>
  <si>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</si>
  <si>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</si>
  <si>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</si>
  <si>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</si>
  <si>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</si>
  <si>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</si>
  <si>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</si>
  <si>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</si>
  <si>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</si>
  <si>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</si>
  <si>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</si>
  <si>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</si>
  <si>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</si>
  <si>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</si>
  <si>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</si>
  <si>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</si>
  <si>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</si>
  <si>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</si>
  <si>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</si>
  <si>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</si>
  <si>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</si>
  <si>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</si>
  <si>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</si>
  <si>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</si>
  <si>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</si>
  <si>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</si>
  <si>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</si>
  <si>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</si>
  <si>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</si>
  <si>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</si>
  <si>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</si>
  <si>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</si>
  <si>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</si>
  <si>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</si>
  <si>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</si>
  <si>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</si>
  <si>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</si>
  <si>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</si>
  <si>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</si>
  <si>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</si>
  <si>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</si>
  <si>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</si>
  <si>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</si>
  <si>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</si>
  <si>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</si>
  <si>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</si>
  <si>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</si>
  <si>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</si>
  <si>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</si>
  <si>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</si>
  <si>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</si>
  <si>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</si>
  <si>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</si>
  <si>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</si>
  <si>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</si>
  <si>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</si>
  <si>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</si>
  <si>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</si>
  <si>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</si>
  <si>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</si>
  <si>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</si>
  <si>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</si>
  <si>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</si>
  <si>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</si>
  <si>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</si>
  <si>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</si>
  <si>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</si>
  <si>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</si>
  <si>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</si>
  <si>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</si>
  <si>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</si>
  <si>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</si>
  <si>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</si>
  <si>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</si>
  <si>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</si>
  <si>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</si>
  <si>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</si>
  <si>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</si>
  <si>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</si>
  <si>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</si>
  <si>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</si>
  <si>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</si>
  <si>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</si>
  <si>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</si>
  <si>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</si>
  <si>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</si>
  <si>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</si>
  <si>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</si>
  <si>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</si>
  <si>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</si>
  <si>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</si>
  <si>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</si>
  <si>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</si>
  <si>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</si>
  <si>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</si>
  <si>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</si>
  <si>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</si>
  <si>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</si>
  <si>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</si>
  <si>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</si>
  <si>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</si>
  <si>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</si>
  <si>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</si>
  <si>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</si>
  <si>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</si>
  <si>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</si>
  <si>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</si>
  <si>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</si>
  <si>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</si>
  <si>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</si>
  <si>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</si>
  <si>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</si>
  <si>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</si>
  <si>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</si>
  <si>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</si>
  <si>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</si>
  <si>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</si>
  <si>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</si>
  <si>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</si>
  <si>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</si>
  <si>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</si>
  <si>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</si>
  <si>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</si>
  <si>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</si>
  <si>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</si>
  <si>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</si>
  <si>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</si>
  <si>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</si>
  <si>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</si>
  <si>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</si>
  <si>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</si>
  <si>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</si>
  <si>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</si>
  <si>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</si>
  <si>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</si>
  <si>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</si>
  <si>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</si>
  <si>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</si>
  <si>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</si>
  <si>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</si>
  <si>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</si>
  <si>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</si>
  <si>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</si>
  <si>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</si>
  <si>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</si>
  <si>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</si>
  <si>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</si>
  <si>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</si>
  <si>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</si>
  <si>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</si>
  <si>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</si>
  <si>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</si>
  <si>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</si>
  <si>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</si>
  <si>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</si>
  <si>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</si>
  <si>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</si>
  <si>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</si>
  <si>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</si>
  <si>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</si>
  <si>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</si>
  <si>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</si>
  <si>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</si>
  <si>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</si>
  <si>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</si>
  <si>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</si>
  <si>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</si>
  <si>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</si>
  <si>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</si>
  <si>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</si>
  <si>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</si>
  <si>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</si>
  <si>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</si>
  <si>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</si>
  <si>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</si>
  <si>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</si>
  <si>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</si>
  <si>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</si>
  <si>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</si>
  <si>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</si>
  <si>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</si>
  <si>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</si>
  <si>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</si>
  <si>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</si>
  <si>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</si>
  <si>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</si>
  <si>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</si>
  <si>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</si>
  <si>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</si>
  <si>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</si>
  <si>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</si>
  <si>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</si>
  <si>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</si>
  <si>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</si>
  <si>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</si>
  <si>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</si>
  <si>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</si>
  <si>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</si>
  <si>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</si>
  <si>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</si>
  <si>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</si>
  <si>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</si>
  <si>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</si>
  <si>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</si>
  <si>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</si>
  <si>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</si>
  <si>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</si>
  <si>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</si>
  <si>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</si>
  <si>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</si>
  <si>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</si>
  <si>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</si>
  <si>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</si>
  <si>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</si>
  <si>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</si>
  <si>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</si>
  <si>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</si>
  <si>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</si>
  <si>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</si>
  <si>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</si>
  <si>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</si>
  <si>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</si>
  <si>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</si>
  <si>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</si>
  <si>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</si>
  <si>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</si>
  <si>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</si>
  <si>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</si>
  <si>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</si>
  <si>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</si>
  <si>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</si>
  <si>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</si>
  <si>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</si>
  <si>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</si>
  <si>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</si>
  <si>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</si>
  <si>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</si>
  <si>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</si>
  <si>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</si>
  <si>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</si>
  <si>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</si>
  <si>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</si>
  <si>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</si>
  <si>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</si>
  <si>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</si>
  <si>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</si>
  <si>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</si>
  <si>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</si>
  <si>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</si>
  <si>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</si>
  <si>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</si>
  <si>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</si>
  <si>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</si>
  <si>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</si>
  <si>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</si>
  <si>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</si>
  <si>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</si>
  <si>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</si>
  <si>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</si>
  <si>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</si>
  <si>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</si>
  <si>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</si>
  <si>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</si>
  <si>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</si>
  <si>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</si>
  <si>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</si>
  <si>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</si>
  <si>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</si>
  <si>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</si>
  <si>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</si>
  <si>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</si>
  <si>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</si>
  <si>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</si>
  <si>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</si>
  <si>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</si>
  <si>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</si>
  <si>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</si>
  <si>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</si>
  <si>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</si>
  <si>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</si>
  <si>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</si>
  <si>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</si>
  <si>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</si>
  <si>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</si>
  <si>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</si>
  <si>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</si>
  <si>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</si>
  <si>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</si>
  <si>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</si>
  <si>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</si>
  <si>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</si>
  <si>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</si>
  <si>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</si>
  <si>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</si>
  <si>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</si>
  <si>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</si>
  <si>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</si>
  <si>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</si>
  <si>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</si>
  <si>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</si>
  <si>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</si>
  <si>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</si>
  <si>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</si>
  <si>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</si>
  <si>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</si>
  <si>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</si>
  <si>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</si>
  <si>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</si>
  <si>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</si>
  <si>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</si>
  <si>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</si>
  <si>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</si>
  <si>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</si>
  <si>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</si>
  <si>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- 5/13/2026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</si>
</sst>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49</v>
      </c>
      <c r="E5" s="65">
        <v>4</v>
      </c>
      <c r="F5" s="51">
        <f t="shared" ref="F5:F59" si="0">SUM(D5:E5)</f>
        <v>53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55</v>
      </c>
      <c r="E8" s="65">
        <v>1</v>
      </c>
      <c r="F8" s="51">
        <f t="shared" si="0"/>
        <v>56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123</v>
      </c>
      <c r="E12" s="65">
        <v>8</v>
      </c>
      <c r="F12" s="51">
        <f t="shared" si="0"/>
        <v>131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49</v>
      </c>
      <c r="E13" s="65">
        <v>0</v>
      </c>
      <c r="F13" s="51">
        <f t="shared" si="0"/>
        <v>49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147</v>
      </c>
      <c r="E16" s="65">
        <v>6</v>
      </c>
      <c r="F16" s="51">
        <f t="shared" si="0"/>
        <v>153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73</v>
      </c>
      <c r="E19" s="65">
        <v>18</v>
      </c>
      <c r="F19" s="51">
        <f t="shared" si="0"/>
        <v>91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92</v>
      </c>
      <c r="E23" s="65">
        <v>0</v>
      </c>
      <c r="F23" s="51">
        <f t="shared" si="0"/>
        <v>92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42</v>
      </c>
      <c r="E24" s="65">
        <v>0</v>
      </c>
      <c r="F24" s="51">
        <f t="shared" si="0"/>
        <v>42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110</v>
      </c>
      <c r="E26" s="65">
        <v>9</v>
      </c>
      <c r="F26" s="51">
        <f t="shared" si="0"/>
        <v>119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185</v>
      </c>
      <c r="E27" s="65">
        <v>2</v>
      </c>
      <c r="F27" s="51">
        <f t="shared" si="0"/>
        <v>187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34</v>
      </c>
      <c r="E29" s="65">
        <v>3</v>
      </c>
      <c r="F29" s="51">
        <f t="shared" si="0"/>
        <v>37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41</v>
      </c>
      <c r="E31" s="65">
        <v>1</v>
      </c>
      <c r="F31" s="51">
        <f t="shared" si="0"/>
        <v>42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55</v>
      </c>
      <c r="E33" s="65">
        <v>3</v>
      </c>
      <c r="F33" s="51">
        <f t="shared" si="0"/>
        <v>58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22</v>
      </c>
      <c r="E34" s="65">
        <v>3</v>
      </c>
      <c r="F34" s="51">
        <f t="shared" si="0"/>
        <v>25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109</v>
      </c>
      <c r="E35" s="65">
        <v>18</v>
      </c>
      <c r="F35" s="51">
        <f t="shared" si="0"/>
        <v>127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116</v>
      </c>
      <c r="E37" s="65">
        <v>2</v>
      </c>
      <c r="F37" s="51">
        <f t="shared" si="0"/>
        <v>118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51</v>
      </c>
      <c r="E38" s="65">
        <v>0</v>
      </c>
      <c r="F38" s="51">
        <f t="shared" si="0"/>
        <v>51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155</v>
      </c>
      <c r="E41" s="65">
        <v>17</v>
      </c>
      <c r="F41" s="51">
        <f t="shared" si="0"/>
        <v>172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36</v>
      </c>
      <c r="E43" s="65">
        <v>2</v>
      </c>
      <c r="F43" s="51">
        <f t="shared" si="0"/>
        <v>38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7</v>
      </c>
      <c r="E44" s="65">
        <v>0</v>
      </c>
      <c r="F44" s="51">
        <f t="shared" si="0"/>
        <v>7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231</v>
      </c>
      <c r="E46" s="65">
        <v>17</v>
      </c>
      <c r="F46" s="51">
        <f t="shared" si="0"/>
        <v>248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49</v>
      </c>
      <c r="E47" s="65">
        <v>4</v>
      </c>
      <c r="F47" s="51">
        <f t="shared" si="0"/>
        <v>53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17</v>
      </c>
      <c r="E49" s="65">
        <v>4</v>
      </c>
      <c r="F49" s="51">
        <f t="shared" si="0"/>
        <v>21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77</v>
      </c>
      <c r="E55" s="65">
        <v>14</v>
      </c>
      <c r="F55" s="51">
        <f t="shared" si="0"/>
        <v>91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74</v>
      </c>
      <c r="E56" s="65">
        <v>26</v>
      </c>
      <c r="F56" s="51">
        <f t="shared" si="0"/>
        <v>100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42</v>
      </c>
      <c r="E58" s="65">
        <v>14</v>
      </c>
      <c r="F58" s="51">
        <f t="shared" si="0"/>
        <v>56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11</v>
      </c>
      <c r="E59" s="65">
        <v>0</v>
      </c>
      <c r="F59" s="51">
        <f t="shared" si="0"/>
        <v>11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20</v>
      </c>
      <c r="E60" s="65">
        <v>2</v>
      </c>
      <c r="F60" s="51">
        <f t="shared" ref="F60:F110" si="1">SUM(D60:E60)</f>
        <v>22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54</v>
      </c>
      <c r="E63" s="65">
        <v>3</v>
      </c>
      <c r="F63" s="51">
        <f t="shared" si="1"/>
        <v>57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50</v>
      </c>
      <c r="E65" s="65">
        <v>0</v>
      </c>
      <c r="F65" s="51">
        <f t="shared" si="1"/>
        <v>50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71</v>
      </c>
      <c r="E66" s="65">
        <v>21</v>
      </c>
      <c r="F66" s="51">
        <f t="shared" si="1"/>
        <v>92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45</v>
      </c>
      <c r="E67" s="65">
        <v>0</v>
      </c>
      <c r="F67" s="51">
        <f t="shared" si="1"/>
        <v>45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80</v>
      </c>
      <c r="E69" s="65">
        <v>13</v>
      </c>
      <c r="F69" s="51">
        <f t="shared" si="1"/>
        <v>93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143</v>
      </c>
      <c r="E71" s="65">
        <v>3</v>
      </c>
      <c r="F71" s="51">
        <f t="shared" si="1"/>
        <v>146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28</v>
      </c>
      <c r="E72" s="65">
        <v>0</v>
      </c>
      <c r="F72" s="51">
        <f t="shared" si="1"/>
        <v>28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19</v>
      </c>
      <c r="E78" s="65">
        <v>0</v>
      </c>
      <c r="F78" s="51">
        <f t="shared" si="1"/>
        <v>19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59</v>
      </c>
      <c r="E80" s="65">
        <v>0</v>
      </c>
      <c r="F80" s="51">
        <f t="shared" si="1"/>
        <v>59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21</v>
      </c>
      <c r="E83" s="65">
        <v>0</v>
      </c>
      <c r="F83" s="51">
        <f t="shared" si="1"/>
        <v>21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43</v>
      </c>
      <c r="E86" s="65">
        <v>0</v>
      </c>
      <c r="F86" s="51">
        <f t="shared" si="1"/>
        <v>43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61</v>
      </c>
      <c r="E90" s="65">
        <v>6</v>
      </c>
      <c r="F90" s="51">
        <f t="shared" si="1"/>
        <v>67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100</v>
      </c>
      <c r="E93" s="65">
        <v>13</v>
      </c>
      <c r="F93" s="51">
        <f t="shared" si="1"/>
        <v>113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15</v>
      </c>
      <c r="E95" s="65">
        <v>0</v>
      </c>
      <c r="F95" s="51">
        <f t="shared" si="1"/>
        <v>15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29</v>
      </c>
      <c r="E100" s="65">
        <v>1</v>
      </c>
      <c r="F100" s="51">
        <f t="shared" si="1"/>
        <v>30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93</v>
      </c>
      <c r="E102" s="65">
        <v>27</v>
      </c>
      <c r="F102" s="51">
        <f t="shared" si="1"/>
        <v>120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91</v>
      </c>
      <c r="E105" s="65">
        <v>4</v>
      </c>
      <c r="F105" s="51">
        <f t="shared" si="1"/>
        <v>95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11</v>
      </c>
      <c r="E107" s="65">
        <v>2</v>
      </c>
      <c r="F107" s="51">
        <f t="shared" si="1"/>
        <v>13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39</v>
      </c>
      <c r="E108" s="65">
        <v>8</v>
      </c>
      <c r="F108" s="51">
        <f t="shared" si="1"/>
        <v>47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32</v>
      </c>
      <c r="E110" s="65">
        <v>0</v>
      </c>
      <c r="F110" s="51">
        <f t="shared" si="1"/>
        <v>32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53</v>
      </c>
      <c r="E112" s="65">
        <v>2</v>
      </c>
      <c r="F112" s="51">
        <f t="shared" si="2"/>
        <v>55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129</v>
      </c>
      <c r="E119" s="65">
        <v>28</v>
      </c>
      <c r="F119" s="51">
        <f t="shared" si="2"/>
        <v>157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8</v>
      </c>
      <c r="F122" s="51">
        <f t="shared" si="2"/>
        <v>69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43</v>
      </c>
      <c r="E123" s="65">
        <v>8</v>
      </c>
      <c r="F123" s="51">
        <f t="shared" si="2"/>
        <v>51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10</v>
      </c>
      <c r="E125" s="65">
        <v>2</v>
      </c>
      <c r="F125" s="51">
        <f t="shared" si="2"/>
        <v>12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38</v>
      </c>
      <c r="E126" s="65">
        <v>1</v>
      </c>
      <c r="F126" s="51">
        <f t="shared" si="2"/>
        <v>39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25</v>
      </c>
      <c r="E129" s="65">
        <v>1</v>
      </c>
      <c r="F129" s="51">
        <f t="shared" si="2"/>
        <v>26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29</v>
      </c>
      <c r="E132" s="65">
        <v>1</v>
      </c>
      <c r="F132" s="51">
        <f t="shared" si="2"/>
        <v>30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35</v>
      </c>
      <c r="E133" s="65">
        <v>2</v>
      </c>
      <c r="F133" s="51">
        <f t="shared" si="2"/>
        <v>37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71</v>
      </c>
      <c r="E134" s="65">
        <v>5</v>
      </c>
      <c r="F134" s="51">
        <f t="shared" si="2"/>
        <v>76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69</v>
      </c>
      <c r="E136" s="65">
        <v>17</v>
      </c>
      <c r="F136" s="51">
        <f t="shared" si="2"/>
        <v>86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87</v>
      </c>
      <c r="E137" s="65">
        <v>37</v>
      </c>
      <c r="F137" s="51">
        <f t="shared" si="2"/>
        <v>124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44</v>
      </c>
      <c r="E139" s="65">
        <v>2</v>
      </c>
      <c r="F139" s="51">
        <f t="shared" si="2"/>
        <v>46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148</v>
      </c>
      <c r="E140" s="65">
        <v>5</v>
      </c>
      <c r="F140" s="51">
        <f t="shared" si="2"/>
        <v>153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17</v>
      </c>
      <c r="E141" s="65">
        <v>1</v>
      </c>
      <c r="F141" s="51">
        <f t="shared" si="2"/>
        <v>18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75</v>
      </c>
      <c r="E144" s="65">
        <v>4</v>
      </c>
      <c r="F144" s="51">
        <f t="shared" si="2"/>
        <v>79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11</v>
      </c>
      <c r="E145" s="65">
        <v>0</v>
      </c>
      <c r="F145" s="51">
        <f t="shared" si="2"/>
        <v>11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25</v>
      </c>
      <c r="E147" s="65">
        <v>4</v>
      </c>
      <c r="F147" s="51">
        <f t="shared" si="2"/>
        <v>29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79</v>
      </c>
      <c r="E148" s="65">
        <v>15</v>
      </c>
      <c r="F148" s="51">
        <f t="shared" si="2"/>
        <v>94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43</v>
      </c>
      <c r="E149" s="65">
        <v>6</v>
      </c>
      <c r="F149" s="51">
        <f t="shared" si="2"/>
        <v>49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61</v>
      </c>
      <c r="E152" s="65">
        <v>11</v>
      </c>
      <c r="F152" s="51">
        <f t="shared" si="2"/>
        <v>72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118</v>
      </c>
      <c r="E153" s="65">
        <v>10</v>
      </c>
      <c r="F153" s="51">
        <f t="shared" si="2"/>
        <v>128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46</v>
      </c>
      <c r="E155" s="65">
        <v>2</v>
      </c>
      <c r="F155" s="51">
        <f t="shared" si="2"/>
        <v>48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23</v>
      </c>
      <c r="E157" s="65">
        <v>4</v>
      </c>
      <c r="F157" s="51">
        <f t="shared" si="2"/>
        <v>27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56</v>
      </c>
      <c r="E163" s="65">
        <v>1</v>
      </c>
      <c r="F163" s="51">
        <f t="shared" si="2"/>
        <v>57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30</v>
      </c>
      <c r="E165" s="65">
        <v>1</v>
      </c>
      <c r="F165" s="51">
        <f t="shared" si="2"/>
        <v>31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31</v>
      </c>
      <c r="E166" s="65">
        <v>0</v>
      </c>
      <c r="F166" s="51">
        <f t="shared" si="2"/>
        <v>31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69</v>
      </c>
      <c r="E168" s="65">
        <v>15</v>
      </c>
      <c r="F168" s="51">
        <f t="shared" si="2"/>
        <v>84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43</v>
      </c>
      <c r="E169" s="65">
        <v>1</v>
      </c>
      <c r="F169" s="51">
        <f t="shared" ref="F169:F224" si="3">SUM(D169:E169)</f>
        <v>44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37</v>
      </c>
      <c r="E170" s="65">
        <v>0</v>
      </c>
      <c r="F170" s="51">
        <f t="shared" si="3"/>
        <v>37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63</v>
      </c>
      <c r="E171" s="65">
        <v>3</v>
      </c>
      <c r="F171" s="51">
        <f t="shared" si="3"/>
        <v>66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78</v>
      </c>
      <c r="E175" s="65">
        <v>8</v>
      </c>
      <c r="F175" s="51">
        <f t="shared" si="3"/>
        <v>86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27</v>
      </c>
      <c r="E176" s="65">
        <v>0</v>
      </c>
      <c r="F176" s="51">
        <f t="shared" si="3"/>
        <v>27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12</v>
      </c>
      <c r="E178" s="65">
        <v>1</v>
      </c>
      <c r="F178" s="51">
        <f t="shared" si="3"/>
        <v>13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9</v>
      </c>
      <c r="E179" s="65">
        <v>0</v>
      </c>
      <c r="F179" s="51">
        <f t="shared" si="3"/>
        <v>9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42</v>
      </c>
      <c r="E184" s="65">
        <v>3</v>
      </c>
      <c r="F184" s="51">
        <f t="shared" si="3"/>
        <v>45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30</v>
      </c>
      <c r="E186" s="65">
        <v>3</v>
      </c>
      <c r="F186" s="51">
        <f t="shared" si="3"/>
        <v>33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26</v>
      </c>
      <c r="E187" s="65">
        <v>2</v>
      </c>
      <c r="F187" s="51">
        <f t="shared" si="3"/>
        <v>28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21</v>
      </c>
      <c r="E188" s="65">
        <v>0</v>
      </c>
      <c r="F188" s="51">
        <f t="shared" si="3"/>
        <v>21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72</v>
      </c>
      <c r="E193" s="65">
        <v>15</v>
      </c>
      <c r="F193" s="51">
        <f t="shared" si="3"/>
        <v>87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25</v>
      </c>
      <c r="E194" s="65">
        <v>0</v>
      </c>
      <c r="F194" s="51">
        <f t="shared" si="3"/>
        <v>25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39</v>
      </c>
      <c r="E196" s="65">
        <v>1</v>
      </c>
      <c r="F196" s="51">
        <f t="shared" si="3"/>
        <v>40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52</v>
      </c>
      <c r="E199" s="65">
        <v>0</v>
      </c>
      <c r="F199" s="51">
        <f t="shared" si="3"/>
        <v>52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27</v>
      </c>
      <c r="E201" s="65">
        <v>2</v>
      </c>
      <c r="F201" s="51">
        <f t="shared" si="3"/>
        <v>29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11</v>
      </c>
      <c r="E202" s="65">
        <v>2</v>
      </c>
      <c r="F202" s="51">
        <f t="shared" si="3"/>
        <v>13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24</v>
      </c>
      <c r="E203" s="65">
        <v>11</v>
      </c>
      <c r="F203" s="51">
        <f t="shared" si="3"/>
        <v>35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19</v>
      </c>
      <c r="E206" s="65">
        <v>0</v>
      </c>
      <c r="F206" s="51">
        <f t="shared" si="3"/>
        <v>19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67</v>
      </c>
      <c r="E207" s="65">
        <v>1</v>
      </c>
      <c r="F207" s="51">
        <f t="shared" si="3"/>
        <v>68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102</v>
      </c>
      <c r="E209" s="65">
        <v>13</v>
      </c>
      <c r="F209" s="51">
        <f t="shared" si="3"/>
        <v>115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90</v>
      </c>
      <c r="E211" s="65">
        <v>8</v>
      </c>
      <c r="F211" s="51">
        <f t="shared" si="3"/>
        <v>98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118</v>
      </c>
      <c r="E212" s="65">
        <v>11</v>
      </c>
      <c r="F212" s="51">
        <f t="shared" si="3"/>
        <v>129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32</v>
      </c>
      <c r="E216" s="65">
        <v>6</v>
      </c>
      <c r="F216" s="51">
        <f t="shared" si="3"/>
        <v>38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69</v>
      </c>
      <c r="E217" s="65">
        <v>12</v>
      </c>
      <c r="F217" s="51">
        <f t="shared" si="3"/>
        <v>81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26</v>
      </c>
      <c r="E221" s="65">
        <v>2</v>
      </c>
      <c r="F221" s="51">
        <f t="shared" si="3"/>
        <v>28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52</v>
      </c>
      <c r="E227" s="65">
        <v>5</v>
      </c>
      <c r="F227" s="51">
        <f t="shared" si="4"/>
        <v>57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27</v>
      </c>
      <c r="E232" s="65">
        <v>4</v>
      </c>
      <c r="F232" s="51">
        <f t="shared" si="4"/>
        <v>31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17</v>
      </c>
      <c r="E234" s="65">
        <v>3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34</v>
      </c>
      <c r="E236" s="65">
        <v>4</v>
      </c>
      <c r="F236" s="51">
        <f t="shared" si="4"/>
        <v>38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32</v>
      </c>
      <c r="E242" s="65">
        <v>23</v>
      </c>
      <c r="F242" s="51">
        <f t="shared" si="4"/>
        <v>55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72</v>
      </c>
      <c r="E244" s="65">
        <v>2</v>
      </c>
      <c r="F244" s="51">
        <f t="shared" si="4"/>
        <v>74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66</v>
      </c>
      <c r="E252" s="65">
        <v>4</v>
      </c>
      <c r="F252" s="51">
        <f t="shared" si="4"/>
        <v>70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46</v>
      </c>
      <c r="E254" s="65">
        <v>0</v>
      </c>
      <c r="F254" s="51">
        <f t="shared" si="4"/>
        <v>46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20</v>
      </c>
      <c r="E256" s="65">
        <v>0</v>
      </c>
      <c r="F256" s="51">
        <f t="shared" si="4"/>
        <v>20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16</v>
      </c>
      <c r="E260" s="65">
        <v>0</v>
      </c>
      <c r="F260" s="51">
        <f t="shared" si="4"/>
        <v>16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63</v>
      </c>
      <c r="E261" s="65">
        <v>8</v>
      </c>
      <c r="F261" s="51">
        <f t="shared" si="4"/>
        <v>71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71</v>
      </c>
      <c r="E268" s="65">
        <v>7</v>
      </c>
      <c r="F268" s="51">
        <f t="shared" si="4"/>
        <v>78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24</v>
      </c>
      <c r="E269" s="65">
        <v>0</v>
      </c>
      <c r="F269" s="51">
        <f t="shared" si="4"/>
        <v>24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51</v>
      </c>
      <c r="E270" s="65">
        <v>2</v>
      </c>
      <c r="F270" s="51">
        <f t="shared" si="4"/>
        <v>53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57</v>
      </c>
      <c r="E274" s="65">
        <v>7</v>
      </c>
      <c r="F274" s="51">
        <f t="shared" si="4"/>
        <v>64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110</v>
      </c>
      <c r="E277" s="65">
        <v>1</v>
      </c>
      <c r="F277" s="51">
        <f t="shared" si="4"/>
        <v>111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55</v>
      </c>
      <c r="E278" s="65">
        <v>5</v>
      </c>
      <c r="F278" s="51">
        <f t="shared" si="4"/>
        <v>60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44</v>
      </c>
      <c r="E279" s="65">
        <v>13</v>
      </c>
      <c r="F279" s="51">
        <f t="shared" si="4"/>
        <v>57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24</v>
      </c>
      <c r="E280" s="65">
        <v>1</v>
      </c>
      <c r="F280" s="51">
        <f t="shared" si="4"/>
        <v>25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26</v>
      </c>
      <c r="E281" s="65">
        <v>0</v>
      </c>
      <c r="F281" s="51">
        <f t="shared" si="4"/>
        <v>26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39</v>
      </c>
      <c r="E284" s="65">
        <v>4</v>
      </c>
      <c r="F284" s="51">
        <f t="shared" si="4"/>
        <v>43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106</v>
      </c>
      <c r="E285" s="65">
        <v>13</v>
      </c>
      <c r="F285" s="51">
        <f t="shared" si="4"/>
        <v>119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81</v>
      </c>
      <c r="E288" s="65">
        <v>4</v>
      </c>
      <c r="F288" s="51">
        <f t="shared" si="5"/>
        <v>85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15</v>
      </c>
      <c r="E290" s="65">
        <v>1</v>
      </c>
      <c r="F290" s="51">
        <f t="shared" si="5"/>
        <v>16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101</v>
      </c>
      <c r="E292" s="65">
        <v>10</v>
      </c>
      <c r="F292" s="51">
        <f t="shared" si="5"/>
        <v>111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64</v>
      </c>
      <c r="E305" s="65">
        <v>8</v>
      </c>
      <c r="F305" s="51">
        <f t="shared" si="5"/>
        <v>72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66</v>
      </c>
      <c r="E307" s="65">
        <v>1</v>
      </c>
      <c r="F307" s="51">
        <f t="shared" si="5"/>
        <v>67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50</v>
      </c>
      <c r="E309" s="65">
        <v>2</v>
      </c>
      <c r="F309" s="51">
        <f t="shared" si="5"/>
        <v>52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19</v>
      </c>
      <c r="E311" s="65">
        <v>2</v>
      </c>
      <c r="F311" s="51">
        <f t="shared" si="5"/>
        <v>21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29</v>
      </c>
      <c r="E312" s="65">
        <v>4</v>
      </c>
      <c r="F312" s="51">
        <f t="shared" si="5"/>
        <v>33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7</v>
      </c>
      <c r="E314" s="65">
        <v>1</v>
      </c>
      <c r="F314" s="51">
        <f t="shared" si="5"/>
        <v>8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53</v>
      </c>
      <c r="E316" s="65">
        <v>2</v>
      </c>
      <c r="F316" s="51">
        <f t="shared" si="5"/>
        <v>55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27</v>
      </c>
      <c r="E317" s="65">
        <v>9</v>
      </c>
      <c r="F317" s="51">
        <f t="shared" si="5"/>
        <v>36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10</v>
      </c>
      <c r="E322" s="65">
        <v>0</v>
      </c>
      <c r="F322" s="51">
        <f t="shared" si="5"/>
        <v>10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19</v>
      </c>
      <c r="E323" s="65">
        <v>2</v>
      </c>
      <c r="F323" s="51">
        <f t="shared" si="5"/>
        <v>21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79</v>
      </c>
      <c r="E324" s="65">
        <v>11</v>
      </c>
      <c r="F324" s="51">
        <f t="shared" si="5"/>
        <v>90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54</v>
      </c>
      <c r="E327" s="65">
        <v>12</v>
      </c>
      <c r="F327" s="51">
        <f t="shared" si="5"/>
        <v>66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3</v>
      </c>
      <c r="F328" s="51">
        <f t="shared" si="5"/>
        <v>60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90</v>
      </c>
      <c r="E331" s="65">
        <v>10</v>
      </c>
      <c r="F331" s="51">
        <f t="shared" si="5"/>
        <v>100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58</v>
      </c>
      <c r="E333" s="65">
        <v>2</v>
      </c>
      <c r="F333" s="51">
        <f t="shared" si="5"/>
        <v>60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13</v>
      </c>
      <c r="E334" s="65">
        <v>2</v>
      </c>
      <c r="F334" s="51">
        <f t="shared" si="5"/>
        <v>15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13</v>
      </c>
      <c r="E335" s="65">
        <v>2</v>
      </c>
      <c r="F335" s="51">
        <f t="shared" si="5"/>
        <v>15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73</v>
      </c>
      <c r="E337" s="65">
        <v>5</v>
      </c>
      <c r="F337" s="51">
        <f t="shared" si="5"/>
        <v>78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26</v>
      </c>
      <c r="E342" s="65">
        <v>0</v>
      </c>
      <c r="F342" s="51">
        <f t="shared" si="5"/>
        <v>26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110</v>
      </c>
      <c r="E344" s="65">
        <v>20</v>
      </c>
      <c r="F344" s="51">
        <f t="shared" si="5"/>
        <v>130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199</v>
      </c>
      <c r="E346" s="65">
        <v>4</v>
      </c>
      <c r="F346" s="51">
        <f t="shared" ref="F346:F399" si="6">SUM(D346:E346)</f>
        <v>203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35</v>
      </c>
      <c r="E348" s="65">
        <v>5</v>
      </c>
      <c r="F348" s="51">
        <f t="shared" si="6"/>
        <v>40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105</v>
      </c>
      <c r="E349" s="65">
        <v>9</v>
      </c>
      <c r="F349" s="51">
        <f t="shared" si="6"/>
        <v>114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46</v>
      </c>
      <c r="E353" s="65">
        <v>0</v>
      </c>
      <c r="F353" s="51">
        <f t="shared" si="6"/>
        <v>46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22</v>
      </c>
      <c r="E356" s="65">
        <v>3</v>
      </c>
      <c r="F356" s="51">
        <f t="shared" si="6"/>
        <v>25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26</v>
      </c>
      <c r="E360" s="65">
        <v>2</v>
      </c>
      <c r="F360" s="51">
        <f t="shared" si="6"/>
        <v>28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82</v>
      </c>
      <c r="E361" s="65">
        <v>5</v>
      </c>
      <c r="F361" s="51">
        <f t="shared" si="6"/>
        <v>87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50</v>
      </c>
      <c r="E363" s="65">
        <v>6</v>
      </c>
      <c r="F363" s="51">
        <f t="shared" si="6"/>
        <v>56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46</v>
      </c>
      <c r="E365" s="65">
        <v>3</v>
      </c>
      <c r="F365" s="51">
        <f t="shared" si="6"/>
        <v>49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23</v>
      </c>
      <c r="E367" s="65">
        <v>0</v>
      </c>
      <c r="F367" s="51">
        <f t="shared" si="6"/>
        <v>23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41</v>
      </c>
      <c r="E368" s="65">
        <v>0</v>
      </c>
      <c r="F368" s="51">
        <f t="shared" si="6"/>
        <v>41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35</v>
      </c>
      <c r="E374" s="65">
        <v>2</v>
      </c>
      <c r="F374" s="51">
        <f t="shared" si="6"/>
        <v>37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21</v>
      </c>
      <c r="E375" s="65">
        <v>3</v>
      </c>
      <c r="F375" s="51">
        <f t="shared" si="6"/>
        <v>24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29</v>
      </c>
      <c r="E376" s="65">
        <v>0</v>
      </c>
      <c r="F376" s="51">
        <f t="shared" si="6"/>
        <v>29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33</v>
      </c>
      <c r="E379" s="65">
        <v>1</v>
      </c>
      <c r="F379" s="51">
        <f t="shared" si="6"/>
        <v>34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17</v>
      </c>
      <c r="E380" s="65">
        <v>4</v>
      </c>
      <c r="F380" s="51">
        <f t="shared" si="6"/>
        <v>21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21</v>
      </c>
      <c r="E382" s="65">
        <v>0</v>
      </c>
      <c r="F382" s="51">
        <f t="shared" si="6"/>
        <v>21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163</v>
      </c>
      <c r="E385" s="65">
        <v>7</v>
      </c>
      <c r="F385" s="51">
        <f t="shared" si="6"/>
        <v>170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132</v>
      </c>
      <c r="E388" s="65">
        <v>16</v>
      </c>
      <c r="F388" s="51">
        <f t="shared" si="6"/>
        <v>148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46</v>
      </c>
      <c r="E390" s="65">
        <v>1</v>
      </c>
      <c r="F390" s="51">
        <f t="shared" si="6"/>
        <v>47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32</v>
      </c>
      <c r="E396" s="65">
        <v>1</v>
      </c>
      <c r="F396" s="51">
        <f t="shared" si="6"/>
        <v>33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43</v>
      </c>
      <c r="E400" s="65">
        <v>1</v>
      </c>
      <c r="F400" s="51">
        <f t="shared" ref="F400:F406" si="7">SUM(D400:E400)</f>
        <v>44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36</v>
      </c>
      <c r="E401" s="65">
        <v>6</v>
      </c>
      <c r="F401" s="51">
        <f t="shared" si="7"/>
        <v>42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50</v>
      </c>
      <c r="E402" s="65">
        <v>3</v>
      </c>
      <c r="F402" s="51">
        <f t="shared" si="7"/>
        <v>53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72</v>
      </c>
      <c r="E403" s="65">
        <v>4</v>
      </c>
      <c r="F403" s="51">
        <f t="shared" si="7"/>
        <v>76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14</v>
      </c>
      <c r="E405" s="65">
        <v>0</v>
      </c>
      <c r="F405" s="51">
        <f t="shared" si="7"/>
        <v>14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18</v>
      </c>
      <c r="E406" s="65">
        <v>9</v>
      </c>
      <c r="F406" s="51">
        <f t="shared" si="7"/>
        <v>27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440</v>
      </c>
      <c r="E407" s="65">
        <v>4</v>
      </c>
      <c r="F407" s="51">
        <f>SUM(D407:E407)</f>
        <v>444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15804</v>
      </c>
      <c r="E408" s="32">
        <f>SUM(E4:E407)</f>
        <v>1336</v>
      </c>
      <c r="F408" s="32">
        <f>SUM(F4:F407)</f>
        <v>17120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123</v>
      </c>
      <c r="E4" s="16">
        <f>'Unit Totals'!E12</f>
        <v>8</v>
      </c>
      <c r="F4" s="16">
        <f t="shared" si="0"/>
        <v>131</v>
      </c>
      <c r="G4" s="16">
        <f>'Unit Totals'!G12+2</f>
        <v>137</v>
      </c>
      <c r="H4" s="18">
        <f t="shared" si="1"/>
        <v>0.95620437956204385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147</v>
      </c>
      <c r="E5" s="16">
        <f>'Unit Totals'!E16</f>
        <v>6</v>
      </c>
      <c r="F5" s="16">
        <f t="shared" si="0"/>
        <v>153</v>
      </c>
      <c r="G5" s="16">
        <f>'Unit Totals'!G16+2</f>
        <v>172</v>
      </c>
      <c r="H5" s="18">
        <f t="shared" si="1"/>
        <v>0.88953488372093026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22</v>
      </c>
      <c r="E6" s="16">
        <f>'Unit Totals'!E34</f>
        <v>3</v>
      </c>
      <c r="F6" s="16">
        <f t="shared" si="0"/>
        <v>25</v>
      </c>
      <c r="G6" s="16">
        <f>'Unit Totals'!G34+2</f>
        <v>36</v>
      </c>
      <c r="H6" s="18">
        <f t="shared" si="1"/>
        <v>0.69444444444444442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116</v>
      </c>
      <c r="E7" s="16">
        <f>'Unit Totals'!E37</f>
        <v>2</v>
      </c>
      <c r="F7" s="16">
        <f t="shared" si="0"/>
        <v>118</v>
      </c>
      <c r="G7" s="16">
        <f>'Unit Totals'!G37+2</f>
        <v>146</v>
      </c>
      <c r="H7" s="18">
        <f t="shared" si="1"/>
        <v>0.80821917808219179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7</v>
      </c>
      <c r="E8" s="16">
        <f>'Unit Totals'!E44</f>
        <v>0</v>
      </c>
      <c r="F8" s="16">
        <f t="shared" si="0"/>
        <v>7</v>
      </c>
      <c r="G8" s="16">
        <f>'Unit Totals'!G44+2</f>
        <v>11</v>
      </c>
      <c r="H8" s="18">
        <f t="shared" si="1"/>
        <v>0.63636363636363635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100</v>
      </c>
      <c r="E12" s="16">
        <f>'Unit Totals'!E93</f>
        <v>13</v>
      </c>
      <c r="F12" s="16">
        <f t="shared" si="0"/>
        <v>113</v>
      </c>
      <c r="G12" s="16">
        <f>'Unit Totals'!G93+2</f>
        <v>127</v>
      </c>
      <c r="H12" s="18">
        <f t="shared" si="1"/>
        <v>0.88976377952755903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15</v>
      </c>
      <c r="E13" s="16">
        <f>'Unit Totals'!E95</f>
        <v>0</v>
      </c>
      <c r="F13" s="16">
        <f t="shared" si="0"/>
        <v>15</v>
      </c>
      <c r="G13" s="16">
        <f>'Unit Totals'!G95+2</f>
        <v>19</v>
      </c>
      <c r="H13" s="18">
        <f t="shared" si="1"/>
        <v>0.78947368421052633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23</v>
      </c>
      <c r="E18" s="16">
        <f>'Unit Totals'!E157</f>
        <v>4</v>
      </c>
      <c r="F18" s="16">
        <f t="shared" si="0"/>
        <v>27</v>
      </c>
      <c r="G18" s="16">
        <f>'Unit Totals'!G157+2</f>
        <v>38</v>
      </c>
      <c r="H18" s="18">
        <f t="shared" si="1"/>
        <v>0.71052631578947367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78</v>
      </c>
      <c r="E20" s="16">
        <f>'Unit Totals'!E175</f>
        <v>8</v>
      </c>
      <c r="F20" s="16">
        <f t="shared" si="0"/>
        <v>86</v>
      </c>
      <c r="G20" s="16">
        <f>'Unit Totals'!G175+2</f>
        <v>73</v>
      </c>
      <c r="H20" s="18">
        <f t="shared" si="1"/>
        <v>1.178082191780822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>
        <v>44679</v>
      </c>
      <c r="D21" s="16">
        <f>'Unit Totals'!D212</f>
        <v>118</v>
      </c>
      <c r="E21" s="16">
        <f>'Unit Totals'!E212</f>
        <v>11</v>
      </c>
      <c r="F21" s="16">
        <f t="shared" si="0"/>
        <v>129</v>
      </c>
      <c r="G21" s="16">
        <f>'Unit Totals'!G212+2</f>
        <v>128</v>
      </c>
      <c r="H21" s="18">
        <f t="shared" si="1"/>
        <v>1.0078125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26</v>
      </c>
      <c r="E22" s="16">
        <f>'Unit Totals'!E221</f>
        <v>2</v>
      </c>
      <c r="F22" s="16">
        <f t="shared" si="0"/>
        <v>28</v>
      </c>
      <c r="G22" s="16">
        <f>'Unit Totals'!G221+2</f>
        <v>30</v>
      </c>
      <c r="H22" s="18">
        <f t="shared" si="1"/>
        <v>0.93333333333333335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63</v>
      </c>
      <c r="E24" s="16">
        <f>'Unit Totals'!E261</f>
        <v>8</v>
      </c>
      <c r="F24" s="16">
        <f t="shared" si="0"/>
        <v>71</v>
      </c>
      <c r="G24" s="16">
        <f>'Unit Totals'!G261+2</f>
        <v>75</v>
      </c>
      <c r="H24" s="18">
        <f t="shared" si="1"/>
        <v>0.94666666666666666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110</v>
      </c>
      <c r="E25" s="16">
        <f>'Unit Totals'!E277</f>
        <v>1</v>
      </c>
      <c r="F25" s="16">
        <f t="shared" si="0"/>
        <v>111</v>
      </c>
      <c r="G25" s="16">
        <f>'Unit Totals'!G277+2</f>
        <v>122</v>
      </c>
      <c r="H25" s="18">
        <f t="shared" si="1"/>
        <v>0.9098360655737705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24</v>
      </c>
      <c r="E26" s="16">
        <f>'Unit Totals'!E280</f>
        <v>1</v>
      </c>
      <c r="F26" s="16">
        <f t="shared" si="0"/>
        <v>25</v>
      </c>
      <c r="G26" s="16">
        <f>'Unit Totals'!G280+2</f>
        <v>29</v>
      </c>
      <c r="H26" s="18">
        <f t="shared" si="1"/>
        <v>0.86206896551724133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82</v>
      </c>
      <c r="E29" s="16">
        <f>'Unit Totals'!E361</f>
        <v>5</v>
      </c>
      <c r="F29" s="16">
        <f t="shared" si="0"/>
        <v>87</v>
      </c>
      <c r="G29" s="16">
        <f>'Unit Totals'!G361+2</f>
        <v>88</v>
      </c>
      <c r="H29" s="18">
        <f t="shared" si="1"/>
        <v>0.98863636363636365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50</v>
      </c>
      <c r="E30" s="16">
        <f>'Unit Totals'!E363</f>
        <v>6</v>
      </c>
      <c r="F30" s="16">
        <f t="shared" si="0"/>
        <v>56</v>
      </c>
      <c r="G30" s="16">
        <f>'Unit Totals'!G363+2</f>
        <v>67</v>
      </c>
      <c r="H30" s="18">
        <f t="shared" si="1"/>
        <v>0.83582089552238803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72</v>
      </c>
      <c r="E35" s="16">
        <f>'Unit Totals'!E403</f>
        <v>4</v>
      </c>
      <c r="F35" s="16">
        <f t="shared" si="0"/>
        <v>76</v>
      </c>
      <c r="G35" s="16">
        <f>'Unit Totals'!G403+2</f>
        <v>82</v>
      </c>
      <c r="H35" s="18">
        <f t="shared" si="1"/>
        <v>0.92682926829268297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1578</v>
      </c>
      <c r="E37" s="16">
        <f>SUM(E3:E35)</f>
        <v>111</v>
      </c>
      <c r="F37" s="16">
        <f>SUM(F3:F35)</f>
        <v>1689</v>
      </c>
      <c r="G37" s="16">
        <f>SUM(G3:G36)</f>
        <v>1858</v>
      </c>
      <c r="H37" s="18">
        <f t="shared" si="1"/>
        <v>0.90904198062432728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3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185</v>
      </c>
      <c r="E3" s="16">
        <f>'Unit Totals'!E27</f>
        <v>2</v>
      </c>
      <c r="F3" s="16">
        <f t="shared" ref="F3:F14" si="0">SUM(D3:E3)</f>
        <v>187</v>
      </c>
      <c r="G3" s="16">
        <f>'Unit Totals'!G27+2</f>
        <v>206</v>
      </c>
      <c r="H3" s="18">
        <f t="shared" ref="H3:H27" si="1">F3/G3</f>
        <v>0.90776699029126218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51</v>
      </c>
      <c r="E4" s="16">
        <f>'Unit Totals'!E38</f>
        <v>0</v>
      </c>
      <c r="F4" s="16">
        <f t="shared" si="0"/>
        <v>51</v>
      </c>
      <c r="G4" s="16">
        <f>'Unit Totals'!G38+2</f>
        <v>56</v>
      </c>
      <c r="H4" s="18">
        <f t="shared" si="1"/>
        <v>0.9107142857142857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231</v>
      </c>
      <c r="E5" s="16">
        <f>'Unit Totals'!E46</f>
        <v>17</v>
      </c>
      <c r="F5" s="16">
        <f t="shared" si="0"/>
        <v>248</v>
      </c>
      <c r="G5" s="16">
        <f>'Unit Totals'!G46+2</f>
        <v>245</v>
      </c>
      <c r="H5" s="18">
        <f t="shared" si="1"/>
        <v>1.0122448979591836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11</v>
      </c>
      <c r="E6" s="16">
        <f>'Unit Totals'!E59</f>
        <v>0</v>
      </c>
      <c r="F6" s="16">
        <f t="shared" si="0"/>
        <v>11</v>
      </c>
      <c r="G6" s="16">
        <f>'Unit Totals'!G59+2</f>
        <v>15</v>
      </c>
      <c r="H6" s="18">
        <f t="shared" si="1"/>
        <v>0.73333333333333328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53</v>
      </c>
      <c r="E9" s="16">
        <f>'Unit Totals'!E112</f>
        <v>2</v>
      </c>
      <c r="F9" s="16">
        <f t="shared" si="0"/>
        <v>55</v>
      </c>
      <c r="G9" s="16">
        <f>'Unit Totals'!G112+2</f>
        <v>57</v>
      </c>
      <c r="H9" s="18">
        <f t="shared" si="1"/>
        <v>0.96491228070175439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44</v>
      </c>
      <c r="E11" s="16">
        <f>'Unit Totals'!E139</f>
        <v>2</v>
      </c>
      <c r="F11" s="16">
        <f t="shared" si="0"/>
        <v>46</v>
      </c>
      <c r="G11" s="16">
        <f>'Unit Totals'!G139+2</f>
        <v>49</v>
      </c>
      <c r="H11" s="18">
        <f t="shared" si="1"/>
        <v>0.93877551020408168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>
        <v>44651</v>
      </c>
      <c r="D12" s="16">
        <f>'Unit Totals'!D153</f>
        <v>118</v>
      </c>
      <c r="E12" s="16">
        <f>'Unit Totals'!E153</f>
        <v>10</v>
      </c>
      <c r="F12" s="16">
        <f t="shared" si="0"/>
        <v>128</v>
      </c>
      <c r="G12" s="16">
        <f>'Unit Totals'!G153+2</f>
        <v>126</v>
      </c>
      <c r="H12" s="18">
        <f t="shared" si="1"/>
        <v>1.0158730158730158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46</v>
      </c>
      <c r="E14" s="16">
        <f>'Unit Totals'!E155</f>
        <v>2</v>
      </c>
      <c r="F14" s="16">
        <f t="shared" si="0"/>
        <v>48</v>
      </c>
      <c r="G14" s="16">
        <f>'Unit Totals'!G155+2</f>
        <v>42</v>
      </c>
      <c r="H14" s="18">
        <f t="shared" si="1"/>
        <v>1.1428571428571428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27</v>
      </c>
      <c r="E15" s="16">
        <f>'Unit Totals'!E176</f>
        <v>0</v>
      </c>
      <c r="F15" s="16">
        <f t="shared" ref="F15:F27" si="2">SUM(D15:E15)</f>
        <v>27</v>
      </c>
      <c r="G15" s="16">
        <f>'Unit Totals'!G176+2</f>
        <v>40</v>
      </c>
      <c r="H15" s="18">
        <f t="shared" si="1"/>
        <v>0.67500000000000004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90</v>
      </c>
      <c r="E17" s="16">
        <f>'Unit Totals'!E211</f>
        <v>8</v>
      </c>
      <c r="F17" s="16">
        <f t="shared" si="2"/>
        <v>98</v>
      </c>
      <c r="G17" s="16">
        <f>'Unit Totals'!G211+2</f>
        <v>113</v>
      </c>
      <c r="H17" s="18">
        <f t="shared" si="1"/>
        <v>0.86725663716814161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>
        <v>44665</v>
      </c>
      <c r="D22" s="16">
        <f>'Unit Totals'!D278</f>
        <v>55</v>
      </c>
      <c r="E22" s="16">
        <f>'Unit Totals'!E278</f>
        <v>5</v>
      </c>
      <c r="F22" s="16">
        <f t="shared" si="2"/>
        <v>60</v>
      </c>
      <c r="G22" s="16">
        <f>'Unit Totals'!G278+2</f>
        <v>60</v>
      </c>
      <c r="H22" s="18">
        <f t="shared" si="1"/>
        <v>1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44</v>
      </c>
      <c r="E23" s="16">
        <f>'Unit Totals'!E279</f>
        <v>13</v>
      </c>
      <c r="F23" s="16">
        <f t="shared" si="2"/>
        <v>57</v>
      </c>
      <c r="G23" s="16">
        <f>'Unit Totals'!G279+2</f>
        <v>60</v>
      </c>
      <c r="H23" s="18">
        <f t="shared" si="1"/>
        <v>0.95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163</v>
      </c>
      <c r="E27" s="16">
        <f>'Unit Totals'!E385</f>
        <v>7</v>
      </c>
      <c r="F27" s="16">
        <f t="shared" si="2"/>
        <v>170</v>
      </c>
      <c r="G27" s="16">
        <f>'Unit Totals'!G385+2</f>
        <v>187</v>
      </c>
      <c r="H27" s="18">
        <f t="shared" si="1"/>
        <v>0.90909090909090906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1398</v>
      </c>
      <c r="E29" s="16">
        <f>SUM(E3:E27)</f>
        <v>113</v>
      </c>
      <c r="F29" s="16">
        <f>SUM(F3:F27)</f>
        <v>1511</v>
      </c>
      <c r="G29" s="16">
        <f>SUM(G3:G27)</f>
        <v>1598</v>
      </c>
      <c r="H29" s="19">
        <f>F29/G29</f>
        <v>0.94555694618272845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148</v>
      </c>
      <c r="E7" s="16">
        <f>'Unit Totals'!E140</f>
        <v>5</v>
      </c>
      <c r="F7" s="16">
        <f t="shared" si="0"/>
        <v>153</v>
      </c>
      <c r="G7" s="16">
        <f>'Unit Totals'!G140+2</f>
        <v>156</v>
      </c>
      <c r="H7" s="18">
        <f t="shared" si="1"/>
        <v>0.98076923076923073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9</v>
      </c>
      <c r="E8" s="16">
        <f>'Unit Totals'!E179</f>
        <v>0</v>
      </c>
      <c r="F8" s="16">
        <f t="shared" si="0"/>
        <v>9</v>
      </c>
      <c r="G8" s="16">
        <f>'Unit Totals'!G179+2</f>
        <v>11</v>
      </c>
      <c r="H8" s="18">
        <f t="shared" si="1"/>
        <v>0.81818181818181823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24</v>
      </c>
      <c r="E10" s="16">
        <f>'Unit Totals'!E203</f>
        <v>11</v>
      </c>
      <c r="F10" s="16">
        <f t="shared" si="0"/>
        <v>35</v>
      </c>
      <c r="G10" s="16">
        <f>'Unit Totals'!G203+2</f>
        <v>45</v>
      </c>
      <c r="H10" s="18">
        <f t="shared" si="1"/>
        <v>0.77777777777777779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32</v>
      </c>
      <c r="E12" s="16">
        <f>'Unit Totals'!E242</f>
        <v>23</v>
      </c>
      <c r="F12" s="16">
        <f t="shared" si="0"/>
        <v>55</v>
      </c>
      <c r="G12" s="16">
        <f>'Unit Totals'!G242+2</f>
        <v>62</v>
      </c>
      <c r="H12" s="18">
        <f t="shared" si="1"/>
        <v>0.88709677419354838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447</v>
      </c>
      <c r="E19" s="16">
        <f>SUM(E3:E17)</f>
        <v>42</v>
      </c>
      <c r="F19" s="16">
        <f>SUM(F3:F17)</f>
        <v>489</v>
      </c>
      <c r="G19" s="16">
        <f>SUM(G3:G18)</f>
        <v>545</v>
      </c>
      <c r="H19" s="19">
        <f>F19/G19</f>
        <v>0.89724770642201834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55</v>
      </c>
      <c r="E3" s="16">
        <f>'Unit Totals'!E8</f>
        <v>1</v>
      </c>
      <c r="F3" s="16">
        <f t="shared" ref="F3:F13" si="0">SUM(D3:E3)</f>
        <v>56</v>
      </c>
      <c r="G3" s="16">
        <f>'Unit Totals'!G8+2</f>
        <v>67</v>
      </c>
      <c r="H3" s="18">
        <f t="shared" ref="H3:H13" si="1">F3/G3</f>
        <v>0.83582089552238803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17</v>
      </c>
      <c r="E9" s="16">
        <f>'Unit Totals'!E141</f>
        <v>1</v>
      </c>
      <c r="F9" s="16">
        <f t="shared" si="0"/>
        <v>18</v>
      </c>
      <c r="G9" s="16">
        <f>'Unit Totals'!G141+2</f>
        <v>23</v>
      </c>
      <c r="H9" s="18">
        <f t="shared" si="1"/>
        <v>0.78260869565217395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26</v>
      </c>
      <c r="E12" s="16">
        <f>'Unit Totals'!E281</f>
        <v>0</v>
      </c>
      <c r="F12" s="16">
        <f>SUM(D12:E12)</f>
        <v>26</v>
      </c>
      <c r="G12" s="16">
        <f>'Unit Totals'!G281+2</f>
        <v>25</v>
      </c>
      <c r="H12" s="18">
        <f t="shared" si="1"/>
        <v>1.04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455</v>
      </c>
      <c r="E15" s="16">
        <f>SUM(E3:E13)</f>
        <v>29</v>
      </c>
      <c r="F15" s="16">
        <f>SUM(F3:F13)</f>
        <v>484</v>
      </c>
      <c r="G15" s="16">
        <f>SUM(G3:G14)</f>
        <v>532</v>
      </c>
      <c r="H15" s="19">
        <f>F15/G15</f>
        <v>0.90977443609022557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8</v>
      </c>
      <c r="F13" s="16">
        <f t="shared" si="1"/>
        <v>69</v>
      </c>
      <c r="G13" s="16">
        <f>'Unit Totals'!G122+2</f>
        <v>69</v>
      </c>
      <c r="H13" s="18">
        <f t="shared" si="0"/>
        <v>1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71</v>
      </c>
      <c r="E14" s="16">
        <f>'Unit Totals'!E134</f>
        <v>5</v>
      </c>
      <c r="F14" s="16">
        <f t="shared" si="1"/>
        <v>76</v>
      </c>
      <c r="G14" s="16">
        <f>'Unit Totals'!G134+2</f>
        <v>83</v>
      </c>
      <c r="H14" s="18">
        <f>F14/G14</f>
        <v>0.91566265060240959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>
        <v>44651</v>
      </c>
      <c r="D16" s="16">
        <f>'Unit Totals'!D166</f>
        <v>31</v>
      </c>
      <c r="E16" s="16">
        <f>'Unit Totals'!E166</f>
        <v>0</v>
      </c>
      <c r="F16" s="16">
        <f t="shared" si="1"/>
        <v>31</v>
      </c>
      <c r="G16" s="16">
        <f>'Unit Totals'!G166+2</f>
        <v>29</v>
      </c>
      <c r="H16" s="18">
        <f t="shared" ref="H16:H27" si="2">F16/G16</f>
        <v>1.0689655172413792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43</v>
      </c>
      <c r="E17" s="16">
        <f>'Unit Totals'!E169</f>
        <v>1</v>
      </c>
      <c r="F17" s="16">
        <f t="shared" si="1"/>
        <v>44</v>
      </c>
      <c r="G17" s="16">
        <f>'Unit Totals'!G169+2</f>
        <v>53</v>
      </c>
      <c r="H17" s="18">
        <f t="shared" si="2"/>
        <v>0.83018867924528306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71</v>
      </c>
      <c r="E22" s="16">
        <f>'Unit Totals'!E268</f>
        <v>7</v>
      </c>
      <c r="F22" s="16">
        <f t="shared" si="1"/>
        <v>78</v>
      </c>
      <c r="G22" s="16">
        <f>'Unit Totals'!G268+2</f>
        <v>87</v>
      </c>
      <c r="H22" s="18">
        <f t="shared" si="2"/>
        <v>0.89655172413793105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64</v>
      </c>
      <c r="E24" s="16">
        <f>'Unit Totals'!E305</f>
        <v>8</v>
      </c>
      <c r="F24" s="16">
        <f t="shared" si="1"/>
        <v>72</v>
      </c>
      <c r="G24" s="16">
        <f>'Unit Totals'!G305+2</f>
        <v>76</v>
      </c>
      <c r="H24" s="18">
        <f t="shared" si="2"/>
        <v>0.94736842105263153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46</v>
      </c>
      <c r="E27" s="16">
        <f>'Unit Totals'!E390</f>
        <v>1</v>
      </c>
      <c r="F27" s="16">
        <f t="shared" si="1"/>
        <v>47</v>
      </c>
      <c r="G27" s="16">
        <f>'Unit Totals'!G390+2</f>
        <v>50</v>
      </c>
      <c r="H27" s="18">
        <f t="shared" si="2"/>
        <v>0.94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771</v>
      </c>
      <c r="E29" s="16">
        <f>SUM(E3:E27)</f>
        <v>62</v>
      </c>
      <c r="F29" s="16">
        <f>SUM(F3:F27)</f>
        <v>833</v>
      </c>
      <c r="G29" s="16">
        <f>SUM(G3:G28)</f>
        <v>905</v>
      </c>
      <c r="H29" s="19">
        <f>F29/G29</f>
        <v>0.92044198895027629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7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>
        <v>44679</v>
      </c>
      <c r="D3" s="16">
        <f>'Unit Totals'!D5</f>
        <v>49</v>
      </c>
      <c r="E3" s="16">
        <f>'Unit Totals'!E5</f>
        <v>4</v>
      </c>
      <c r="F3" s="16">
        <f t="shared" ref="F3:F26" si="0">SUM(D3:E3)</f>
        <v>53</v>
      </c>
      <c r="G3" s="16">
        <f>'Unit Totals'!G5+2</f>
        <v>53</v>
      </c>
      <c r="H3" s="18">
        <f t="shared" ref="H3:H26" si="1">F3/G3</f>
        <v>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41</v>
      </c>
      <c r="E7" s="16">
        <f>'Unit Totals'!E31</f>
        <v>1</v>
      </c>
      <c r="F7" s="16">
        <f t="shared" si="0"/>
        <v>42</v>
      </c>
      <c r="G7" s="16">
        <f>'Unit Totals'!G31+2</f>
        <v>50</v>
      </c>
      <c r="H7" s="18">
        <f t="shared" si="1"/>
        <v>0.84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74</v>
      </c>
      <c r="E8" s="16">
        <f>'Unit Totals'!E56</f>
        <v>26</v>
      </c>
      <c r="F8" s="16">
        <f t="shared" si="0"/>
        <v>100</v>
      </c>
      <c r="G8" s="16">
        <f>'Unit Totals'!G56+2</f>
        <v>106</v>
      </c>
      <c r="H8" s="18">
        <f t="shared" si="1"/>
        <v>0.94339622641509435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20</v>
      </c>
      <c r="E9" s="16">
        <f>'Unit Totals'!E60</f>
        <v>2</v>
      </c>
      <c r="F9" s="16">
        <f t="shared" si="0"/>
        <v>22</v>
      </c>
      <c r="G9" s="16">
        <f>'Unit Totals'!G60+2</f>
        <v>23</v>
      </c>
      <c r="H9" s="18">
        <f t="shared" si="1"/>
        <v>0.95652173913043481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25</v>
      </c>
      <c r="E12" s="16">
        <f>'Unit Totals'!E147</f>
        <v>4</v>
      </c>
      <c r="F12" s="16">
        <f t="shared" si="0"/>
        <v>29</v>
      </c>
      <c r="G12" s="16">
        <f>'Unit Totals'!G147+2</f>
        <v>33</v>
      </c>
      <c r="H12" s="18">
        <f t="shared" si="1"/>
        <v>0.87878787878787878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43</v>
      </c>
      <c r="E13" s="16">
        <f>'Unit Totals'!E149</f>
        <v>6</v>
      </c>
      <c r="F13" s="16">
        <f t="shared" si="0"/>
        <v>49</v>
      </c>
      <c r="G13" s="16">
        <f>'Unit Totals'!G149+2</f>
        <v>57</v>
      </c>
      <c r="H13" s="18">
        <f t="shared" si="1"/>
        <v>0.85964912280701755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37</v>
      </c>
      <c r="E14" s="16">
        <f>'Unit Totals'!E170</f>
        <v>0</v>
      </c>
      <c r="F14" s="16">
        <f t="shared" si="0"/>
        <v>37</v>
      </c>
      <c r="G14" s="16">
        <f>'Unit Totals'!G170+2</f>
        <v>40</v>
      </c>
      <c r="H14" s="18">
        <f t="shared" si="1"/>
        <v>0.92500000000000004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39</v>
      </c>
      <c r="E17" s="16">
        <f>'Unit Totals'!E196</f>
        <v>1</v>
      </c>
      <c r="F17" s="16">
        <f t="shared" si="0"/>
        <v>40</v>
      </c>
      <c r="G17" s="16">
        <f>'Unit Totals'!G196+2</f>
        <v>49</v>
      </c>
      <c r="H17" s="18">
        <f t="shared" si="1"/>
        <v>0.81632653061224492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199</v>
      </c>
      <c r="E20" s="16">
        <f>'Unit Totals'!E346</f>
        <v>4</v>
      </c>
      <c r="F20" s="16">
        <f t="shared" si="0"/>
        <v>203</v>
      </c>
      <c r="G20" s="16">
        <f>'Unit Totals'!G346+2</f>
        <v>245</v>
      </c>
      <c r="H20" s="18">
        <f t="shared" si="1"/>
        <v>0.82857142857142863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26</v>
      </c>
      <c r="E23" s="16">
        <f>'Unit Totals'!E360</f>
        <v>2</v>
      </c>
      <c r="F23" s="16">
        <f t="shared" si="0"/>
        <v>28</v>
      </c>
      <c r="G23" s="16">
        <f>'Unit Totals'!G360+2</f>
        <v>34</v>
      </c>
      <c r="H23" s="18">
        <f t="shared" si="1"/>
        <v>0.82352941176470584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891</v>
      </c>
      <c r="E28" s="16">
        <f>SUM(E3:E26)</f>
        <v>74</v>
      </c>
      <c r="F28" s="16">
        <f>SUM(F3:F26)</f>
        <v>965</v>
      </c>
      <c r="G28" s="16">
        <f>SUM(G3:G27)</f>
        <v>1105</v>
      </c>
      <c r="H28" s="19">
        <f>F28/G28</f>
        <v>0.87330316742081449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2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49</v>
      </c>
      <c r="E4" s="16">
        <f>'Unit Totals'!E47</f>
        <v>4</v>
      </c>
      <c r="F4" s="16">
        <f t="shared" si="0"/>
        <v>53</v>
      </c>
      <c r="G4" s="16">
        <f>'Unit Totals'!G47+2</f>
        <v>57</v>
      </c>
      <c r="H4" s="18">
        <f t="shared" si="1"/>
        <v>0.92982456140350878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80</v>
      </c>
      <c r="E6" s="16">
        <f>'Unit Totals'!E69</f>
        <v>13</v>
      </c>
      <c r="F6" s="16">
        <f t="shared" si="0"/>
        <v>93</v>
      </c>
      <c r="G6" s="16">
        <f>'Unit Totals'!G69+2</f>
        <v>102</v>
      </c>
      <c r="H6" s="18">
        <f t="shared" si="1"/>
        <v>0.91176470588235292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21</v>
      </c>
      <c r="E7" s="16">
        <f>'Unit Totals'!E83</f>
        <v>0</v>
      </c>
      <c r="F7" s="16">
        <f t="shared" si="0"/>
        <v>21</v>
      </c>
      <c r="G7" s="16">
        <f>'Unit Totals'!G83+2</f>
        <v>25</v>
      </c>
      <c r="H7" s="18">
        <f t="shared" si="1"/>
        <v>0.84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30</v>
      </c>
      <c r="E12" s="16">
        <f>'Unit Totals'!E186</f>
        <v>3</v>
      </c>
      <c r="F12" s="16">
        <f t="shared" si="0"/>
        <v>33</v>
      </c>
      <c r="G12" s="16">
        <f>'Unit Totals'!G186+2</f>
        <v>37</v>
      </c>
      <c r="H12" s="18">
        <f t="shared" si="1"/>
        <v>0.89189189189189189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25</v>
      </c>
      <c r="E13" s="16">
        <f>'Unit Totals'!E194</f>
        <v>0</v>
      </c>
      <c r="F13" s="16">
        <f t="shared" si="0"/>
        <v>25</v>
      </c>
      <c r="G13" s="16">
        <f>'Unit Totals'!G194+2</f>
        <v>30</v>
      </c>
      <c r="H13" s="18">
        <f t="shared" si="1"/>
        <v>0.83333333333333337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52</v>
      </c>
      <c r="E16" s="16">
        <f>'Unit Totals'!E199</f>
        <v>0</v>
      </c>
      <c r="F16" s="16">
        <f t="shared" si="0"/>
        <v>52</v>
      </c>
      <c r="G16" s="16">
        <f>'Unit Totals'!G199+2</f>
        <v>61</v>
      </c>
      <c r="H16" s="18">
        <f t="shared" si="1"/>
        <v>0.85245901639344257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69</v>
      </c>
      <c r="E18" s="16">
        <f>'Unit Totals'!E217</f>
        <v>12</v>
      </c>
      <c r="F18" s="16">
        <f t="shared" si="0"/>
        <v>81</v>
      </c>
      <c r="G18" s="16">
        <f>'Unit Totals'!G217+2</f>
        <v>84</v>
      </c>
      <c r="H18" s="18">
        <f t="shared" si="1"/>
        <v>0.9642857142857143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66</v>
      </c>
      <c r="E23" s="16">
        <f>'Unit Totals'!E252</f>
        <v>4</v>
      </c>
      <c r="F23" s="16">
        <f t="shared" si="0"/>
        <v>70</v>
      </c>
      <c r="G23" s="16">
        <f>'Unit Totals'!G252+2</f>
        <v>72</v>
      </c>
      <c r="H23" s="18">
        <f t="shared" si="1"/>
        <v>0.97222222222222221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57</v>
      </c>
      <c r="E28" s="16">
        <f>'Unit Totals'!E274</f>
        <v>7</v>
      </c>
      <c r="F28" s="16">
        <f t="shared" si="0"/>
        <v>64</v>
      </c>
      <c r="G28" s="16">
        <f>'Unit Totals'!G274+2</f>
        <v>69</v>
      </c>
      <c r="H28" s="18">
        <f t="shared" si="1"/>
        <v>0.92753623188405798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46</v>
      </c>
      <c r="E33" s="16">
        <f>'Unit Totals'!E365</f>
        <v>3</v>
      </c>
      <c r="F33" s="16">
        <f t="shared" si="0"/>
        <v>49</v>
      </c>
      <c r="G33" s="16">
        <f>'Unit Totals'!G365+2</f>
        <v>57</v>
      </c>
      <c r="H33" s="18">
        <f t="shared" si="1"/>
        <v>0.85964912280701755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1095</v>
      </c>
      <c r="E37" s="16">
        <f>SUM(E3:E35)</f>
        <v>80</v>
      </c>
      <c r="F37" s="16">
        <f>SUM(F3:F35)</f>
        <v>1175</v>
      </c>
      <c r="G37" s="16">
        <f>SUM(G3:G36)</f>
        <v>1334</v>
      </c>
      <c r="H37" s="19">
        <f>F37/G37</f>
        <v>0.88080959520239877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55</v>
      </c>
      <c r="E4" s="16">
        <f>'Unit Totals'!E33</f>
        <v>3</v>
      </c>
      <c r="F4" s="16">
        <f t="shared" si="0"/>
        <v>58</v>
      </c>
      <c r="G4" s="16">
        <f>'Unit Totals'!G33+2</f>
        <v>62</v>
      </c>
      <c r="H4" s="18">
        <f t="shared" si="1"/>
        <v>0.93548387096774188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>
        <v>44651</v>
      </c>
      <c r="D5" s="16">
        <f>'Unit Totals'!D55</f>
        <v>77</v>
      </c>
      <c r="E5" s="16">
        <f>'Unit Totals'!E55</f>
        <v>14</v>
      </c>
      <c r="F5" s="16">
        <f t="shared" si="0"/>
        <v>91</v>
      </c>
      <c r="G5" s="16">
        <f>'Unit Totals'!G55+2</f>
        <v>87</v>
      </c>
      <c r="H5" s="18">
        <f t="shared" si="1"/>
        <v>1.0459770114942528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29</v>
      </c>
      <c r="E6" s="16">
        <f>'Unit Totals'!E100</f>
        <v>1</v>
      </c>
      <c r="F6" s="16">
        <f t="shared" si="0"/>
        <v>30</v>
      </c>
      <c r="G6" s="16">
        <f>'Unit Totals'!G100+2</f>
        <v>43</v>
      </c>
      <c r="H6" s="18">
        <f t="shared" si="1"/>
        <v>0.69767441860465118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91</v>
      </c>
      <c r="E8" s="16">
        <f>'Unit Totals'!E105</f>
        <v>4</v>
      </c>
      <c r="F8" s="16">
        <f t="shared" si="0"/>
        <v>95</v>
      </c>
      <c r="G8" s="16">
        <f>'Unit Totals'!G105+2</f>
        <v>100</v>
      </c>
      <c r="H8" s="18">
        <f t="shared" si="1"/>
        <v>0.95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30</v>
      </c>
      <c r="E10" s="16">
        <f>'Unit Totals'!E165</f>
        <v>1</v>
      </c>
      <c r="F10" s="16">
        <f t="shared" si="0"/>
        <v>31</v>
      </c>
      <c r="G10" s="16">
        <f>'Unit Totals'!G165+2</f>
        <v>30</v>
      </c>
      <c r="H10" s="18">
        <f t="shared" si="1"/>
        <v>1.0333333333333334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63</v>
      </c>
      <c r="E11" s="16">
        <f>'Unit Totals'!E171</f>
        <v>3</v>
      </c>
      <c r="F11" s="16">
        <f t="shared" si="0"/>
        <v>66</v>
      </c>
      <c r="G11" s="16">
        <f>'Unit Totals'!G171+2</f>
        <v>77</v>
      </c>
      <c r="H11" s="18">
        <f t="shared" si="1"/>
        <v>0.8571428571428571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21</v>
      </c>
      <c r="E13" s="16">
        <f>'Unit Totals'!E188</f>
        <v>0</v>
      </c>
      <c r="F13" s="16">
        <f t="shared" si="0"/>
        <v>21</v>
      </c>
      <c r="G13" s="16">
        <f>'Unit Totals'!G188+2</f>
        <v>23</v>
      </c>
      <c r="H13" s="18">
        <f t="shared" si="1"/>
        <v>0.91304347826086951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67</v>
      </c>
      <c r="E14" s="16">
        <f>'Unit Totals'!E207</f>
        <v>1</v>
      </c>
      <c r="F14" s="16">
        <f t="shared" si="0"/>
        <v>68</v>
      </c>
      <c r="G14" s="16">
        <f>'Unit Totals'!G207+2</f>
        <v>69</v>
      </c>
      <c r="H14" s="18">
        <f t="shared" si="1"/>
        <v>0.98550724637681164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32</v>
      </c>
      <c r="E16" s="16">
        <f>'Unit Totals'!E216</f>
        <v>6</v>
      </c>
      <c r="F16" s="16">
        <f t="shared" si="0"/>
        <v>38</v>
      </c>
      <c r="G16" s="16">
        <f>'Unit Totals'!G216+2</f>
        <v>42</v>
      </c>
      <c r="H16" s="18">
        <f t="shared" si="1"/>
        <v>0.90476190476190477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34</v>
      </c>
      <c r="E21" s="16">
        <f>'Unit Totals'!E236</f>
        <v>4</v>
      </c>
      <c r="F21" s="16">
        <f t="shared" si="0"/>
        <v>38</v>
      </c>
      <c r="G21" s="16">
        <f>'Unit Totals'!G236+2</f>
        <v>43</v>
      </c>
      <c r="H21" s="18">
        <f t="shared" si="1"/>
        <v>0.88372093023255816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15</v>
      </c>
      <c r="E23" s="16">
        <f>'Unit Totals'!E290</f>
        <v>1</v>
      </c>
      <c r="F23" s="16">
        <f t="shared" si="0"/>
        <v>16</v>
      </c>
      <c r="G23" s="16">
        <f>'Unit Totals'!G290+2</f>
        <v>20</v>
      </c>
      <c r="H23" s="18">
        <f t="shared" si="1"/>
        <v>0.8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66</v>
      </c>
      <c r="E24" s="16">
        <f>'Unit Totals'!E307</f>
        <v>1</v>
      </c>
      <c r="F24" s="16">
        <f t="shared" si="0"/>
        <v>67</v>
      </c>
      <c r="G24" s="16">
        <f>'Unit Totals'!G307+2</f>
        <v>56</v>
      </c>
      <c r="H24" s="18">
        <f t="shared" si="1"/>
        <v>1.1964285714285714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50</v>
      </c>
      <c r="E25" s="16">
        <f>'Unit Totals'!E309</f>
        <v>2</v>
      </c>
      <c r="F25" s="16">
        <f t="shared" si="0"/>
        <v>52</v>
      </c>
      <c r="G25" s="16">
        <f>'Unit Totals'!G309+2</f>
        <v>45</v>
      </c>
      <c r="H25" s="18">
        <f t="shared" si="1"/>
        <v>1.1555555555555554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19</v>
      </c>
      <c r="E26" s="16">
        <f>'Unit Totals'!E311</f>
        <v>2</v>
      </c>
      <c r="F26" s="16">
        <f t="shared" si="0"/>
        <v>21</v>
      </c>
      <c r="G26" s="16">
        <f>'Unit Totals'!G311+2</f>
        <v>28</v>
      </c>
      <c r="H26" s="18">
        <f t="shared" si="1"/>
        <v>0.75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7</v>
      </c>
      <c r="E27" s="16">
        <f>'Unit Totals'!E314</f>
        <v>1</v>
      </c>
      <c r="F27" s="16">
        <f t="shared" si="0"/>
        <v>8</v>
      </c>
      <c r="G27" s="16">
        <f>'Unit Totals'!G314+2</f>
        <v>17</v>
      </c>
      <c r="H27" s="18">
        <f t="shared" si="1"/>
        <v>0.47058823529411764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27</v>
      </c>
      <c r="E28" s="16">
        <f>'Unit Totals'!E317</f>
        <v>9</v>
      </c>
      <c r="F28" s="16">
        <f t="shared" si="0"/>
        <v>36</v>
      </c>
      <c r="G28" s="16">
        <f>'Unit Totals'!G317+2</f>
        <v>53</v>
      </c>
      <c r="H28" s="18">
        <f t="shared" si="1"/>
        <v>0.67924528301886788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46</v>
      </c>
      <c r="E30" s="16">
        <f>'Unit Totals'!E353</f>
        <v>0</v>
      </c>
      <c r="F30" s="16">
        <f t="shared" si="0"/>
        <v>46</v>
      </c>
      <c r="G30" s="16">
        <f>'Unit Totals'!G353+2</f>
        <v>45</v>
      </c>
      <c r="H30" s="18">
        <f t="shared" si="1"/>
        <v>1.0222222222222221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1062</v>
      </c>
      <c r="E32" s="16">
        <f>SUM(E3:E30)</f>
        <v>66</v>
      </c>
      <c r="F32" s="16">
        <f>SUM(F3:F30)</f>
        <v>1128</v>
      </c>
      <c r="G32" s="16">
        <f>SUM(G3:G31)</f>
        <v>1216</v>
      </c>
      <c r="H32" s="19">
        <f>F32/G32</f>
        <v>0.92763157894736847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6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>
        <v>44651</v>
      </c>
      <c r="D3" s="16">
        <f>'Unit Totals'!D19</f>
        <v>73</v>
      </c>
      <c r="E3" s="16">
        <f>'Unit Totals'!E19</f>
        <v>18</v>
      </c>
      <c r="F3" s="16">
        <f t="shared" ref="F3:F35" si="0">SUM(D3:E3)</f>
        <v>91</v>
      </c>
      <c r="G3" s="16">
        <f>'Unit Totals'!G19+2</f>
        <v>89</v>
      </c>
      <c r="H3" s="18">
        <f t="shared" ref="H3:H35" si="1">F3/G3</f>
        <v>1.0224719101123596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109</v>
      </c>
      <c r="E5" s="16">
        <f>'Unit Totals'!E35</f>
        <v>18</v>
      </c>
      <c r="F5" s="16">
        <f t="shared" si="0"/>
        <v>127</v>
      </c>
      <c r="G5" s="16">
        <f>'Unit Totals'!G35+2</f>
        <v>129</v>
      </c>
      <c r="H5" s="18">
        <f t="shared" si="1"/>
        <v>0.98449612403100772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155</v>
      </c>
      <c r="E7" s="16">
        <f>'Unit Totals'!E41</f>
        <v>17</v>
      </c>
      <c r="F7" s="16">
        <f t="shared" si="0"/>
        <v>172</v>
      </c>
      <c r="G7" s="16">
        <f>'Unit Totals'!G41+2</f>
        <v>180</v>
      </c>
      <c r="H7" s="18">
        <f t="shared" si="1"/>
        <v>0.9555555555555556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17</v>
      </c>
      <c r="E9" s="16">
        <f>'Unit Totals'!E49</f>
        <v>4</v>
      </c>
      <c r="F9" s="16">
        <f t="shared" si="0"/>
        <v>21</v>
      </c>
      <c r="G9" s="16">
        <f>'Unit Totals'!G49+2</f>
        <v>25</v>
      </c>
      <c r="H9" s="18">
        <f t="shared" si="1"/>
        <v>0.84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54</v>
      </c>
      <c r="E13" s="16">
        <f>'Unit Totals'!E63</f>
        <v>3</v>
      </c>
      <c r="F13" s="16">
        <f t="shared" si="0"/>
        <v>57</v>
      </c>
      <c r="G13" s="16">
        <f>'Unit Totals'!G63+2</f>
        <v>81</v>
      </c>
      <c r="H13" s="18">
        <f t="shared" si="1"/>
        <v>0.70370370370370372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71</v>
      </c>
      <c r="E14" s="16">
        <f>'Unit Totals'!E66</f>
        <v>21</v>
      </c>
      <c r="F14" s="16">
        <f t="shared" si="0"/>
        <v>92</v>
      </c>
      <c r="G14" s="16">
        <f>'Unit Totals'!G66+2</f>
        <v>93</v>
      </c>
      <c r="H14" s="18">
        <f t="shared" si="1"/>
        <v>0.989247311827957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>
        <v>44651</v>
      </c>
      <c r="D15" s="16">
        <f>'Unit Totals'!D136</f>
        <v>69</v>
      </c>
      <c r="E15" s="16">
        <f>'Unit Totals'!E136</f>
        <v>17</v>
      </c>
      <c r="F15" s="16">
        <f t="shared" si="0"/>
        <v>86</v>
      </c>
      <c r="G15" s="16">
        <f>'Unit Totals'!G136+2</f>
        <v>82</v>
      </c>
      <c r="H15" s="18">
        <f t="shared" si="1"/>
        <v>1.0487804878048781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>
        <v>44679</v>
      </c>
      <c r="D16" s="16">
        <f>'Unit Totals'!D137</f>
        <v>87</v>
      </c>
      <c r="E16" s="16">
        <f>'Unit Totals'!E137</f>
        <v>37</v>
      </c>
      <c r="F16" s="16">
        <f t="shared" si="0"/>
        <v>124</v>
      </c>
      <c r="G16" s="16">
        <f>'Unit Totals'!G137+2</f>
        <v>124</v>
      </c>
      <c r="H16" s="18">
        <f t="shared" si="1"/>
        <v>1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26</v>
      </c>
      <c r="E20" s="16">
        <f>'Unit Totals'!E187</f>
        <v>2</v>
      </c>
      <c r="F20" s="16">
        <f t="shared" si="0"/>
        <v>28</v>
      </c>
      <c r="G20" s="16">
        <f>'Unit Totals'!G187+2</f>
        <v>32</v>
      </c>
      <c r="H20" s="18">
        <f t="shared" si="1"/>
        <v>0.875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27</v>
      </c>
      <c r="E22" s="16">
        <f>'Unit Totals'!E201</f>
        <v>2</v>
      </c>
      <c r="F22" s="16">
        <f>SUM(D22:E22)</f>
        <v>29</v>
      </c>
      <c r="G22" s="16">
        <f>'Unit Totals'!G201+2</f>
        <v>34</v>
      </c>
      <c r="H22" s="18">
        <f t="shared" si="1"/>
        <v>0.8529411764705882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20</v>
      </c>
      <c r="E27" s="16">
        <f>'Unit Totals'!E256</f>
        <v>0</v>
      </c>
      <c r="F27" s="16">
        <f t="shared" si="0"/>
        <v>20</v>
      </c>
      <c r="G27" s="16">
        <f>'Unit Totals'!G256+2</f>
        <v>23</v>
      </c>
      <c r="H27" s="18">
        <f t="shared" si="1"/>
        <v>0.86956521739130432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29</v>
      </c>
      <c r="E31" s="16">
        <f>'Unit Totals'!E312</f>
        <v>4</v>
      </c>
      <c r="F31" s="16">
        <f t="shared" si="0"/>
        <v>33</v>
      </c>
      <c r="G31" s="16">
        <f>'Unit Totals'!G312+2</f>
        <v>36</v>
      </c>
      <c r="H31" s="18">
        <f t="shared" si="1"/>
        <v>0.91666666666666663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19</v>
      </c>
      <c r="E32" s="16">
        <f>'Unit Totals'!E323</f>
        <v>2</v>
      </c>
      <c r="F32" s="16">
        <f t="shared" si="0"/>
        <v>21</v>
      </c>
      <c r="G32" s="16">
        <f>'Unit Totals'!G323+2</f>
        <v>25</v>
      </c>
      <c r="H32" s="18">
        <f t="shared" si="1"/>
        <v>0.84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33</v>
      </c>
      <c r="E35" s="16">
        <f>'Unit Totals'!E379</f>
        <v>1</v>
      </c>
      <c r="F35" s="16">
        <f t="shared" si="0"/>
        <v>34</v>
      </c>
      <c r="G35" s="16">
        <f>'Unit Totals'!G379+2</f>
        <v>42</v>
      </c>
      <c r="H35" s="18">
        <f t="shared" si="1"/>
        <v>0.80952380952380953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1446</v>
      </c>
      <c r="E37" s="16">
        <f>SUM(E3:E35)</f>
        <v>234</v>
      </c>
      <c r="F37" s="16">
        <f>SUM(F3:F35)</f>
        <v>1680</v>
      </c>
      <c r="G37" s="16">
        <f>SUM(G3:G36)</f>
        <v>1821</v>
      </c>
      <c r="H37" s="18">
        <f>F37/G37</f>
        <v>0.92257001647446457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6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19</v>
      </c>
      <c r="E4" s="16">
        <f>'Unit Totals'!E78</f>
        <v>0</v>
      </c>
      <c r="F4" s="16">
        <f t="shared" si="0"/>
        <v>19</v>
      </c>
      <c r="G4" s="16">
        <f>'Unit Totals'!G78+2</f>
        <v>20</v>
      </c>
      <c r="H4" s="18">
        <f t="shared" si="1"/>
        <v>0.95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11</v>
      </c>
      <c r="E6" s="16">
        <f>'Unit Totals'!E107</f>
        <v>2</v>
      </c>
      <c r="F6" s="16">
        <f t="shared" si="0"/>
        <v>13</v>
      </c>
      <c r="G6" s="16">
        <f>'Unit Totals'!G107+2</f>
        <v>17</v>
      </c>
      <c r="H6" s="18">
        <f t="shared" si="1"/>
        <v>0.76470588235294112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38</v>
      </c>
      <c r="E8" s="16">
        <f>'Unit Totals'!E126</f>
        <v>1</v>
      </c>
      <c r="F8" s="16">
        <f t="shared" si="0"/>
        <v>39</v>
      </c>
      <c r="G8" s="16">
        <f>'Unit Totals'!G126+2</f>
        <v>43</v>
      </c>
      <c r="H8" s="18">
        <f t="shared" si="1"/>
        <v>0.90697674418604646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69</v>
      </c>
      <c r="E11" s="16">
        <f>'Unit Totals'!E168</f>
        <v>15</v>
      </c>
      <c r="F11" s="16">
        <f t="shared" si="0"/>
        <v>84</v>
      </c>
      <c r="G11" s="16">
        <f>'Unit Totals'!G168+2</f>
        <v>88</v>
      </c>
      <c r="H11" s="18">
        <f t="shared" si="1"/>
        <v>0.95454545454545459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17</v>
      </c>
      <c r="E13" s="16">
        <f>'Unit Totals'!E234</f>
        <v>3</v>
      </c>
      <c r="F13" s="16">
        <f t="shared" ref="F13" si="2">SUM(D13:E13)</f>
        <v>20</v>
      </c>
      <c r="G13" s="16">
        <f>'Unit Totals'!G234+2</f>
        <v>24</v>
      </c>
      <c r="H13" s="18">
        <f t="shared" si="1"/>
        <v>0.83333333333333337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22</v>
      </c>
      <c r="E20" s="16">
        <f>'Unit Totals'!E356</f>
        <v>3</v>
      </c>
      <c r="F20" s="16">
        <f t="shared" si="0"/>
        <v>25</v>
      </c>
      <c r="G20" s="16">
        <f>'Unit Totals'!G356+2</f>
        <v>23</v>
      </c>
      <c r="H20" s="18">
        <f t="shared" si="1"/>
        <v>1.0869565217391304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41</v>
      </c>
      <c r="E22" s="16">
        <f>'Unit Totals'!E368</f>
        <v>0</v>
      </c>
      <c r="F22" s="16">
        <f t="shared" si="0"/>
        <v>41</v>
      </c>
      <c r="G22" s="16">
        <f>'Unit Totals'!G368+2</f>
        <v>42</v>
      </c>
      <c r="H22" s="18">
        <f t="shared" si="1"/>
        <v>0.97619047619047616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539</v>
      </c>
      <c r="E24" s="16">
        <f>SUM(E3:E22)</f>
        <v>54</v>
      </c>
      <c r="F24" s="16">
        <f>SUM(F3:F22)</f>
        <v>593</v>
      </c>
      <c r="G24" s="16">
        <f>SUM(G3:G23)</f>
        <v>647</v>
      </c>
      <c r="H24" s="19">
        <f>F24/G24</f>
        <v>0.91653786707882534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>
        <v>44665</v>
      </c>
      <c r="D4" s="16">
        <f>'Unit Totals'!D335</f>
        <v>13</v>
      </c>
      <c r="E4" s="16">
        <f>'Unit Totals'!E335</f>
        <v>2</v>
      </c>
      <c r="F4" s="16">
        <f>SUM(D4:E4)</f>
        <v>15</v>
      </c>
      <c r="G4" s="16">
        <f>'Unit Totals'!G335+2</f>
        <v>14</v>
      </c>
      <c r="H4" s="18">
        <f>F4/G4</f>
        <v>1.0714285714285714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47</v>
      </c>
      <c r="E8" s="16">
        <f>SUM(E3:E6)</f>
        <v>2</v>
      </c>
      <c r="F8" s="16">
        <f>SUM(F3:F6)</f>
        <v>49</v>
      </c>
      <c r="G8" s="16">
        <f>SUM(G3:G6)</f>
        <v>57</v>
      </c>
      <c r="H8" s="19">
        <f>F8/G8</f>
        <v>0.85964912280701755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1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110</v>
      </c>
      <c r="E3" s="16">
        <f>'Unit Totals'!E26</f>
        <v>9</v>
      </c>
      <c r="F3" s="16">
        <f t="shared" ref="F3:F19" si="0">SUM(D3:E3)</f>
        <v>119</v>
      </c>
      <c r="G3" s="16">
        <f>'Unit Totals'!G26+2</f>
        <v>135</v>
      </c>
      <c r="H3" s="18">
        <f t="shared" ref="H3:H19" si="1">F3/G3</f>
        <v>0.88148148148148153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36</v>
      </c>
      <c r="E4" s="16">
        <f>'Unit Totals'!E43</f>
        <v>2</v>
      </c>
      <c r="F4" s="16">
        <f t="shared" si="0"/>
        <v>38</v>
      </c>
      <c r="G4" s="16">
        <f>'Unit Totals'!G43+2</f>
        <v>42</v>
      </c>
      <c r="H4" s="18">
        <f t="shared" si="1"/>
        <v>0.90476190476190477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27</v>
      </c>
      <c r="E12" s="16">
        <f>'Unit Totals'!E232</f>
        <v>4</v>
      </c>
      <c r="F12" s="16">
        <f t="shared" si="0"/>
        <v>31</v>
      </c>
      <c r="G12" s="16">
        <f>'Unit Totals'!G232+2</f>
        <v>37</v>
      </c>
      <c r="H12" s="18">
        <f t="shared" si="1"/>
        <v>0.83783783783783783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43</v>
      </c>
      <c r="E19" s="16">
        <f>'Unit Totals'!E400</f>
        <v>1</v>
      </c>
      <c r="F19" s="16">
        <f t="shared" si="0"/>
        <v>44</v>
      </c>
      <c r="G19" s="16">
        <f>'Unit Totals'!G400+2</f>
        <v>65</v>
      </c>
      <c r="H19" s="18">
        <f t="shared" si="1"/>
        <v>0.67692307692307696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474</v>
      </c>
      <c r="E21" s="16">
        <f>SUM(E3:E19)</f>
        <v>37</v>
      </c>
      <c r="F21" s="16">
        <f>SUM(F3:F19)</f>
        <v>511</v>
      </c>
      <c r="G21" s="16">
        <f>SUM(G3:G20)</f>
        <v>637</v>
      </c>
      <c r="H21" s="18">
        <f>F21/G21</f>
        <v>0.80219780219780223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50</v>
      </c>
      <c r="E3" s="16">
        <f>'Unit Totals'!E65</f>
        <v>0</v>
      </c>
      <c r="F3" s="16">
        <f t="shared" ref="F3:F27" si="0">SUM(D3:E3)</f>
        <v>50</v>
      </c>
      <c r="G3" s="16">
        <f>'Unit Totals'!G65+2</f>
        <v>45</v>
      </c>
      <c r="H3" s="18">
        <f t="shared" ref="H3:H27" si="1">F3/G3</f>
        <v>1.1111111111111112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11</v>
      </c>
      <c r="E8" s="16">
        <f>'Unit Totals'!E145</f>
        <v>0</v>
      </c>
      <c r="F8" s="16">
        <f t="shared" si="0"/>
        <v>11</v>
      </c>
      <c r="G8" s="16">
        <f>'Unit Totals'!G145+2</f>
        <v>16</v>
      </c>
      <c r="H8" s="18">
        <f t="shared" si="1"/>
        <v>0.6875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56</v>
      </c>
      <c r="E10" s="16">
        <f>'Unit Totals'!E163</f>
        <v>1</v>
      </c>
      <c r="F10" s="16">
        <f t="shared" si="0"/>
        <v>57</v>
      </c>
      <c r="G10" s="16">
        <f>'Unit Totals'!G163+2</f>
        <v>63</v>
      </c>
      <c r="H10" s="18">
        <f t="shared" si="1"/>
        <v>0.90476190476190477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72</v>
      </c>
      <c r="E16" s="16">
        <f>'Unit Totals'!E244</f>
        <v>2</v>
      </c>
      <c r="F16" s="16">
        <f t="shared" si="0"/>
        <v>74</v>
      </c>
      <c r="G16" s="16">
        <f>'Unit Totals'!G244+2</f>
        <v>99</v>
      </c>
      <c r="H16" s="18">
        <f t="shared" si="1"/>
        <v>0.74747474747474751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53</v>
      </c>
      <c r="E21" s="16">
        <f>'Unit Totals'!E316</f>
        <v>2</v>
      </c>
      <c r="F21" s="16">
        <f t="shared" si="0"/>
        <v>55</v>
      </c>
      <c r="G21" s="16">
        <f>'Unit Totals'!G316+2</f>
        <v>65</v>
      </c>
      <c r="H21" s="18">
        <f t="shared" si="1"/>
        <v>0.84615384615384615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>
        <v>44651</v>
      </c>
      <c r="D22" s="16">
        <f>'Unit Totals'!D328</f>
        <v>57</v>
      </c>
      <c r="E22" s="16">
        <f>'Unit Totals'!E328</f>
        <v>3</v>
      </c>
      <c r="F22" s="16">
        <f t="shared" si="0"/>
        <v>60</v>
      </c>
      <c r="G22" s="16">
        <f>'Unit Totals'!G328+2</f>
        <v>60</v>
      </c>
      <c r="H22" s="18">
        <f t="shared" si="1"/>
        <v>1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>
        <v>44679</v>
      </c>
      <c r="D26" s="16">
        <f>'Unit Totals'!D396</f>
        <v>32</v>
      </c>
      <c r="E26" s="16">
        <f>'Unit Totals'!E396</f>
        <v>1</v>
      </c>
      <c r="F26" s="16">
        <f t="shared" si="0"/>
        <v>33</v>
      </c>
      <c r="G26" s="16">
        <f>'Unit Totals'!G396+2</f>
        <v>33</v>
      </c>
      <c r="H26" s="18">
        <f t="shared" si="1"/>
        <v>1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14</v>
      </c>
      <c r="E27" s="16">
        <f>'Unit Totals'!E405</f>
        <v>0</v>
      </c>
      <c r="F27" s="16">
        <f t="shared" si="0"/>
        <v>14</v>
      </c>
      <c r="G27" s="16">
        <f>'Unit Totals'!G405+2</f>
        <v>19</v>
      </c>
      <c r="H27" s="18">
        <f t="shared" si="1"/>
        <v>0.73684210526315785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814</v>
      </c>
      <c r="E29" s="16">
        <f>SUM(E3:E27)</f>
        <v>31</v>
      </c>
      <c r="F29" s="16">
        <f>SUM(F3:F27)</f>
        <v>845</v>
      </c>
      <c r="G29" s="16">
        <f>SUM(G3:G28)</f>
        <v>935</v>
      </c>
      <c r="H29" s="18">
        <f>F29/G29</f>
        <v>0.90374331550802134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92</v>
      </c>
      <c r="E4" s="16">
        <f>'Unit Totals'!E23</f>
        <v>0</v>
      </c>
      <c r="F4" s="16">
        <f t="shared" si="0"/>
        <v>92</v>
      </c>
      <c r="G4" s="16">
        <f>'Unit Totals'!G23+2</f>
        <v>95</v>
      </c>
      <c r="H4" s="18">
        <f t="shared" si="1"/>
        <v>0.96842105263157896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42</v>
      </c>
      <c r="E5" s="16">
        <f>'Unit Totals'!E24</f>
        <v>0</v>
      </c>
      <c r="F5" s="16">
        <f t="shared" si="0"/>
        <v>42</v>
      </c>
      <c r="G5" s="16">
        <f>'Unit Totals'!G24+2</f>
        <v>61</v>
      </c>
      <c r="H5" s="18">
        <f t="shared" si="1"/>
        <v>0.68852459016393441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45</v>
      </c>
      <c r="E7" s="16">
        <f>'Unit Totals'!E67</f>
        <v>0</v>
      </c>
      <c r="F7" s="16">
        <f t="shared" si="0"/>
        <v>45</v>
      </c>
      <c r="G7" s="16">
        <f>'Unit Totals'!G67+2</f>
        <v>44</v>
      </c>
      <c r="H7" s="18">
        <f t="shared" si="1"/>
        <v>1.0227272727272727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28</v>
      </c>
      <c r="E8" s="16">
        <f>'Unit Totals'!E72</f>
        <v>0</v>
      </c>
      <c r="F8" s="16">
        <f t="shared" si="0"/>
        <v>28</v>
      </c>
      <c r="G8" s="16">
        <f>'Unit Totals'!G72+2</f>
        <v>33</v>
      </c>
      <c r="H8" s="18">
        <f t="shared" si="1"/>
        <v>0.84848484848484851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59</v>
      </c>
      <c r="E10" s="16">
        <f>'Unit Totals'!E80</f>
        <v>0</v>
      </c>
      <c r="F10" s="16">
        <f t="shared" si="0"/>
        <v>59</v>
      </c>
      <c r="G10" s="16">
        <f>'Unit Totals'!G80+2</f>
        <v>60</v>
      </c>
      <c r="H10" s="18">
        <f t="shared" si="1"/>
        <v>0.98333333333333328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129</v>
      </c>
      <c r="E11" s="16">
        <f>'Unit Totals'!E119</f>
        <v>28</v>
      </c>
      <c r="F11" s="16">
        <f t="shared" si="0"/>
        <v>157</v>
      </c>
      <c r="G11" s="16">
        <f>'Unit Totals'!G119+2</f>
        <v>163</v>
      </c>
      <c r="H11" s="18">
        <f t="shared" si="1"/>
        <v>0.96319018404907975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79</v>
      </c>
      <c r="E12" s="16">
        <f>'Unit Totals'!E148</f>
        <v>15</v>
      </c>
      <c r="F12" s="16">
        <f t="shared" si="0"/>
        <v>94</v>
      </c>
      <c r="G12" s="16">
        <f>'Unit Totals'!G148+2</f>
        <v>113</v>
      </c>
      <c r="H12" s="18">
        <f t="shared" si="1"/>
        <v>0.83185840707964598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42</v>
      </c>
      <c r="E14" s="16">
        <f>'Unit Totals'!E184</f>
        <v>3</v>
      </c>
      <c r="F14" s="16">
        <f t="shared" si="0"/>
        <v>45</v>
      </c>
      <c r="G14" s="16">
        <f>'Unit Totals'!G184+2</f>
        <v>60</v>
      </c>
      <c r="H14" s="18">
        <f t="shared" si="1"/>
        <v>0.75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72</v>
      </c>
      <c r="E15" s="16">
        <f>'Unit Totals'!E193</f>
        <v>15</v>
      </c>
      <c r="F15" s="16">
        <f t="shared" si="0"/>
        <v>87</v>
      </c>
      <c r="G15" s="16">
        <f>'Unit Totals'!G193+2</f>
        <v>93</v>
      </c>
      <c r="H15" s="18">
        <f t="shared" si="1"/>
        <v>0.93548387096774188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11</v>
      </c>
      <c r="E16" s="16">
        <f>'Unit Totals'!E202</f>
        <v>2</v>
      </c>
      <c r="F16" s="16">
        <f t="shared" si="0"/>
        <v>13</v>
      </c>
      <c r="G16" s="16">
        <f>'Unit Totals'!G202+2</f>
        <v>15</v>
      </c>
      <c r="H16" s="18">
        <f t="shared" si="1"/>
        <v>0.8666666666666667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52</v>
      </c>
      <c r="E18" s="16">
        <f>'Unit Totals'!E227</f>
        <v>5</v>
      </c>
      <c r="F18" s="16">
        <f t="shared" si="0"/>
        <v>57</v>
      </c>
      <c r="G18" s="16">
        <f>'Unit Totals'!G227+2</f>
        <v>63</v>
      </c>
      <c r="H18" s="18">
        <f t="shared" si="1"/>
        <v>0.90476190476190477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73</v>
      </c>
      <c r="E19" s="16">
        <f>'Unit Totals'!E337</f>
        <v>5</v>
      </c>
      <c r="F19" s="16">
        <f t="shared" si="0"/>
        <v>78</v>
      </c>
      <c r="G19" s="16">
        <f>'Unit Totals'!G337+2</f>
        <v>89</v>
      </c>
      <c r="H19" s="18">
        <f t="shared" si="1"/>
        <v>0.8764044943820225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35</v>
      </c>
      <c r="E22" s="16">
        <f>'Unit Totals'!E374</f>
        <v>2</v>
      </c>
      <c r="F22" s="16">
        <f t="shared" si="0"/>
        <v>37</v>
      </c>
      <c r="G22" s="16">
        <f>'Unit Totals'!G374+2</f>
        <v>45</v>
      </c>
      <c r="H22" s="18">
        <f t="shared" si="1"/>
        <v>0.82222222222222219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17</v>
      </c>
      <c r="E23" s="16">
        <f>'Unit Totals'!E380</f>
        <v>4</v>
      </c>
      <c r="F23" s="16">
        <f t="shared" si="0"/>
        <v>21</v>
      </c>
      <c r="G23" s="16">
        <f>'Unit Totals'!G380+2</f>
        <v>18</v>
      </c>
      <c r="H23" s="18">
        <f t="shared" si="1"/>
        <v>1.1666666666666667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132</v>
      </c>
      <c r="E24" s="16">
        <f>'Unit Totals'!E388</f>
        <v>16</v>
      </c>
      <c r="F24" s="16">
        <f t="shared" si="0"/>
        <v>148</v>
      </c>
      <c r="G24" s="16">
        <f>'Unit Totals'!G388+2</f>
        <v>151</v>
      </c>
      <c r="H24" s="18">
        <f t="shared" si="1"/>
        <v>0.98013245033112584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1228</v>
      </c>
      <c r="E27" s="16">
        <f>SUM(E3:E25)</f>
        <v>103</v>
      </c>
      <c r="F27" s="16">
        <f>SUM(F3:F25)</f>
        <v>1331</v>
      </c>
      <c r="G27" s="16">
        <f>SUM(G3:G26)</f>
        <v>1473</v>
      </c>
      <c r="H27" s="18">
        <f>F27/G27</f>
        <v>0.90359809911744737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49</v>
      </c>
      <c r="E3" s="17">
        <f>'Unit Totals'!E13</f>
        <v>0</v>
      </c>
      <c r="F3" s="16">
        <f t="shared" ref="F3:F16" si="0">SUM(D3:E3)</f>
        <v>49</v>
      </c>
      <c r="G3" s="16">
        <f>'Unit Totals'!G13+2</f>
        <v>63</v>
      </c>
      <c r="H3" s="18">
        <f t="shared" ref="H3:H16" si="1">F3/G3</f>
        <v>0.77777777777777779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43</v>
      </c>
      <c r="E5" s="16">
        <f>'Unit Totals'!E86</f>
        <v>0</v>
      </c>
      <c r="F5" s="16">
        <f t="shared" si="0"/>
        <v>43</v>
      </c>
      <c r="G5" s="16">
        <f>'Unit Totals'!G86+2</f>
        <v>38</v>
      </c>
      <c r="H5" s="18">
        <f t="shared" si="1"/>
        <v>1.131578947368421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61</v>
      </c>
      <c r="E7" s="16">
        <f>'Unit Totals'!E90</f>
        <v>6</v>
      </c>
      <c r="F7" s="16">
        <f t="shared" si="0"/>
        <v>67</v>
      </c>
      <c r="G7" s="16">
        <f>'Unit Totals'!G90+2</f>
        <v>83</v>
      </c>
      <c r="H7" s="18">
        <f t="shared" si="1"/>
        <v>0.80722891566265065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39</v>
      </c>
      <c r="E8" s="16">
        <f>'Unit Totals'!E108</f>
        <v>8</v>
      </c>
      <c r="F8" s="16">
        <f t="shared" si="0"/>
        <v>47</v>
      </c>
      <c r="G8" s="16">
        <f>'Unit Totals'!G108+2</f>
        <v>64</v>
      </c>
      <c r="H8" s="18">
        <f t="shared" si="1"/>
        <v>0.734375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75</v>
      </c>
      <c r="E9" s="16">
        <f>'Unit Totals'!E144</f>
        <v>4</v>
      </c>
      <c r="F9" s="16">
        <f t="shared" si="0"/>
        <v>79</v>
      </c>
      <c r="G9" s="16">
        <f>'Unit Totals'!G144+2</f>
        <v>84</v>
      </c>
      <c r="H9" s="18">
        <f t="shared" si="1"/>
        <v>0.94047619047619047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58</v>
      </c>
      <c r="E14" s="16">
        <f>'Unit Totals'!E333</f>
        <v>2</v>
      </c>
      <c r="F14" s="16">
        <f t="shared" si="0"/>
        <v>60</v>
      </c>
      <c r="G14" s="16">
        <f>'Unit Totals'!G333+2</f>
        <v>56</v>
      </c>
      <c r="H14" s="18">
        <f t="shared" si="1"/>
        <v>1.0714285714285714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23</v>
      </c>
      <c r="E15" s="16">
        <f>'Unit Totals'!E367</f>
        <v>0</v>
      </c>
      <c r="F15" s="16">
        <f t="shared" si="0"/>
        <v>23</v>
      </c>
      <c r="G15" s="16">
        <f>'Unit Totals'!G367+2</f>
        <v>28</v>
      </c>
      <c r="H15" s="18">
        <f t="shared" si="1"/>
        <v>0.8214285714285714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461</v>
      </c>
      <c r="E18" s="16">
        <f>SUM(E3:E16)</f>
        <v>23</v>
      </c>
      <c r="F18" s="16">
        <f>SUM(F3:F16)</f>
        <v>484</v>
      </c>
      <c r="G18" s="16">
        <f>SUM(G3:G17)</f>
        <v>566</v>
      </c>
      <c r="H18" s="18">
        <f>F18/G18</f>
        <v>0.85512367491166075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143</v>
      </c>
      <c r="E3" s="17">
        <f>'Unit Totals'!E71</f>
        <v>3</v>
      </c>
      <c r="F3" s="16">
        <f t="shared" ref="F3:F17" si="0">SUM(D3:E3)</f>
        <v>146</v>
      </c>
      <c r="G3" s="16">
        <f>'Unit Totals'!G71+2</f>
        <v>160</v>
      </c>
      <c r="H3" s="18">
        <f t="shared" ref="H3:H17" si="1">F3/G3</f>
        <v>0.91249999999999998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10</v>
      </c>
      <c r="E6" s="16">
        <f>'Unit Totals'!E125</f>
        <v>2</v>
      </c>
      <c r="F6" s="16">
        <f t="shared" si="0"/>
        <v>12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29</v>
      </c>
      <c r="E7" s="16">
        <f>'Unit Totals'!E132</f>
        <v>1</v>
      </c>
      <c r="F7" s="16">
        <f t="shared" si="0"/>
        <v>30</v>
      </c>
      <c r="G7" s="16">
        <f>'Unit Totals'!G132+2</f>
        <v>35</v>
      </c>
      <c r="H7" s="18">
        <f t="shared" si="1"/>
        <v>0.8571428571428571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102</v>
      </c>
      <c r="E11" s="16">
        <f>'Unit Totals'!E209</f>
        <v>13</v>
      </c>
      <c r="F11" s="16">
        <f t="shared" si="0"/>
        <v>115</v>
      </c>
      <c r="G11" s="16">
        <f>'Unit Totals'!G209+2</f>
        <v>122</v>
      </c>
      <c r="H11" s="18">
        <f t="shared" si="1"/>
        <v>0.94262295081967218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24</v>
      </c>
      <c r="E14" s="16">
        <f>'Unit Totals'!E269</f>
        <v>0</v>
      </c>
      <c r="F14" s="16">
        <f t="shared" si="0"/>
        <v>24</v>
      </c>
      <c r="G14" s="16">
        <f>'Unit Totals'!G269+2</f>
        <v>28</v>
      </c>
      <c r="H14" s="18">
        <f t="shared" si="1"/>
        <v>0.8571428571428571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51</v>
      </c>
      <c r="E15" s="16">
        <f>'Unit Totals'!E270</f>
        <v>2</v>
      </c>
      <c r="F15" s="16">
        <f t="shared" si="0"/>
        <v>53</v>
      </c>
      <c r="G15" s="16">
        <f>'Unit Totals'!G270+2</f>
        <v>56</v>
      </c>
      <c r="H15" s="18">
        <f t="shared" si="1"/>
        <v>0.9464285714285714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>
        <v>44665</v>
      </c>
      <c r="D16" s="16">
        <f>'Unit Totals'!D376</f>
        <v>29</v>
      </c>
      <c r="E16" s="16">
        <f>'Unit Totals'!E376</f>
        <v>0</v>
      </c>
      <c r="F16" s="16">
        <f t="shared" si="0"/>
        <v>29</v>
      </c>
      <c r="G16" s="16">
        <f>'Unit Totals'!G376+2</f>
        <v>29</v>
      </c>
      <c r="H16" s="18">
        <f t="shared" si="1"/>
        <v>1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50</v>
      </c>
      <c r="E17" s="16">
        <f>'Unit Totals'!E402</f>
        <v>3</v>
      </c>
      <c r="F17" s="16">
        <f t="shared" si="0"/>
        <v>53</v>
      </c>
      <c r="G17" s="16">
        <f>'Unit Totals'!G402+2</f>
        <v>48</v>
      </c>
      <c r="H17" s="18">
        <f t="shared" si="1"/>
        <v>1.1041666666666667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637</v>
      </c>
      <c r="E19" s="16">
        <f>SUM(E3:E17)</f>
        <v>34</v>
      </c>
      <c r="F19" s="16">
        <f>SUM(F3:F17)</f>
        <v>671</v>
      </c>
      <c r="G19" s="16">
        <f>SUMIF(G3:G18,"&lt;&gt;""")</f>
        <v>698</v>
      </c>
      <c r="H19" s="18">
        <f>F19/G19</f>
        <v>0.9613180515759312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5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 t="shared" ref="G3:G25" si="0">F3/E3</f>
        <v>0.98026315789473684</v>
      </c>
    </row>
    <row r="4" spans="1:7" ht="16.95" customHeight="1" x14ac:dyDescent="0.35">
      <c r="A4" s="6">
        <v>9</v>
      </c>
      <c r="B4" s="27">
        <v>1</v>
      </c>
      <c r="C4" s="44" t="s">
        <v>1075</v>
      </c>
      <c r="D4" s="27">
        <f>'Dist 9'!A11</f>
        <v>7</v>
      </c>
      <c r="E4" s="27">
        <f>Calculations!E9</f>
        <v>529</v>
      </c>
      <c r="F4" s="27">
        <f>Calculations!F9</f>
        <v>510</v>
      </c>
      <c r="G4" s="22">
        <f t="shared" si="0"/>
        <v>0.96408317580340264</v>
      </c>
    </row>
    <row r="5" spans="1:7" ht="16.95" customHeight="1" x14ac:dyDescent="0.35">
      <c r="A5" s="6">
        <v>25</v>
      </c>
      <c r="B5" s="27">
        <v>5</v>
      </c>
      <c r="C5" s="44" t="s">
        <v>1082</v>
      </c>
      <c r="D5" s="27">
        <f>'Dist 25'!A19</f>
        <v>15</v>
      </c>
      <c r="E5" s="27">
        <f>Calculations!E25</f>
        <v>698</v>
      </c>
      <c r="F5" s="27">
        <f>Calculations!F25</f>
        <v>671</v>
      </c>
      <c r="G5" s="22">
        <f t="shared" si="0"/>
        <v>0.9613180515759312</v>
      </c>
    </row>
    <row r="6" spans="1:7" ht="16.95" customHeight="1" x14ac:dyDescent="0.35">
      <c r="A6" s="6">
        <v>12</v>
      </c>
      <c r="B6" s="27">
        <v>2</v>
      </c>
      <c r="C6" s="44" t="s">
        <v>1053</v>
      </c>
      <c r="D6" s="27">
        <f>'Dist 12'!A29</f>
        <v>25</v>
      </c>
      <c r="E6" s="27">
        <f>Calculations!E12</f>
        <v>1598</v>
      </c>
      <c r="F6" s="27">
        <f>Calculations!F12</f>
        <v>1511</v>
      </c>
      <c r="G6" s="22">
        <f t="shared" si="0"/>
        <v>0.94555694618272845</v>
      </c>
    </row>
    <row r="7" spans="1:7" ht="16.95" customHeight="1" x14ac:dyDescent="0.35">
      <c r="A7" s="6">
        <v>18</v>
      </c>
      <c r="B7" s="27">
        <v>4</v>
      </c>
      <c r="C7" s="44" t="s">
        <v>1057</v>
      </c>
      <c r="D7" s="43">
        <f>'Dist 18'!A32</f>
        <v>28</v>
      </c>
      <c r="E7" s="43">
        <f>Calculations!E18</f>
        <v>1216</v>
      </c>
      <c r="F7" s="27">
        <f>Calculations!F18</f>
        <v>1128</v>
      </c>
      <c r="G7" s="22">
        <f t="shared" si="0"/>
        <v>0.92763157894736847</v>
      </c>
    </row>
    <row r="8" spans="1:7" ht="16.95" customHeight="1" x14ac:dyDescent="0.35">
      <c r="A8" s="6">
        <v>19</v>
      </c>
      <c r="B8" s="27">
        <v>4</v>
      </c>
      <c r="C8" s="44" t="s">
        <v>1079</v>
      </c>
      <c r="D8" s="27">
        <f>'Dist 19'!A37</f>
        <v>33</v>
      </c>
      <c r="E8" s="27">
        <f>Calculations!E19</f>
        <v>1821</v>
      </c>
      <c r="F8" s="27">
        <f>Calculations!F19</f>
        <v>1680</v>
      </c>
      <c r="G8" s="22">
        <f t="shared" si="0"/>
        <v>0.92257001647446457</v>
      </c>
    </row>
    <row r="9" spans="1:7" ht="16.95" customHeight="1" x14ac:dyDescent="0.35">
      <c r="A9" s="6">
        <v>15</v>
      </c>
      <c r="B9" s="27">
        <v>3</v>
      </c>
      <c r="C9" s="44" t="s">
        <v>1078</v>
      </c>
      <c r="D9" s="27">
        <f>'Dist 15'!A29</f>
        <v>25</v>
      </c>
      <c r="E9" s="27">
        <f>Calculations!E15</f>
        <v>905</v>
      </c>
      <c r="F9" s="27">
        <f>Calculations!F15</f>
        <v>833</v>
      </c>
      <c r="G9" s="22">
        <f t="shared" si="0"/>
        <v>0.92044198895027629</v>
      </c>
    </row>
    <row r="10" spans="1:7" ht="16.95" customHeight="1" x14ac:dyDescent="0.35">
      <c r="A10" s="6">
        <v>8</v>
      </c>
      <c r="B10" s="27">
        <v>1</v>
      </c>
      <c r="C10" s="44" t="s">
        <v>1051</v>
      </c>
      <c r="D10" s="27">
        <f>'Dist 8'!A15</f>
        <v>11</v>
      </c>
      <c r="E10" s="27">
        <f>Calculations!E8</f>
        <v>609</v>
      </c>
      <c r="F10" s="27">
        <f>Calculations!F8</f>
        <v>560</v>
      </c>
      <c r="G10" s="22">
        <f t="shared" si="0"/>
        <v>0.91954022988505746</v>
      </c>
    </row>
    <row r="11" spans="1:7" ht="16.95" customHeight="1" x14ac:dyDescent="0.35">
      <c r="A11" s="6">
        <v>20</v>
      </c>
      <c r="B11" s="27">
        <v>3</v>
      </c>
      <c r="C11" s="44" t="s">
        <v>1086</v>
      </c>
      <c r="D11" s="27">
        <f>'Dist 20'!A24</f>
        <v>20</v>
      </c>
      <c r="E11" s="27">
        <f>Calculations!E20</f>
        <v>647</v>
      </c>
      <c r="F11" s="27">
        <f>Calculations!F20</f>
        <v>593</v>
      </c>
      <c r="G11" s="22">
        <f t="shared" si="0"/>
        <v>0.91653786707882534</v>
      </c>
    </row>
    <row r="12" spans="1:7" ht="16.95" customHeight="1" x14ac:dyDescent="0.35">
      <c r="A12" s="6">
        <v>14</v>
      </c>
      <c r="B12" s="27">
        <v>3</v>
      </c>
      <c r="C12" s="44" t="s">
        <v>1054</v>
      </c>
      <c r="D12" s="27">
        <f>'Dist 14'!A15</f>
        <v>11</v>
      </c>
      <c r="E12" s="27">
        <f>Calculations!E14</f>
        <v>532</v>
      </c>
      <c r="F12" s="6">
        <f>Calculations!F14</f>
        <v>484</v>
      </c>
      <c r="G12" s="22">
        <f t="shared" si="0"/>
        <v>0.90977443609022557</v>
      </c>
    </row>
    <row r="13" spans="1:7" ht="16.95" customHeight="1" x14ac:dyDescent="0.35">
      <c r="A13" s="6">
        <v>11</v>
      </c>
      <c r="B13" s="27">
        <v>2</v>
      </c>
      <c r="C13" s="44" t="s">
        <v>1052</v>
      </c>
      <c r="D13" s="27">
        <f>'Dist 11'!A37</f>
        <v>33</v>
      </c>
      <c r="E13" s="27">
        <f>Calculations!E11</f>
        <v>1858</v>
      </c>
      <c r="F13" s="27">
        <f>Calculations!F11</f>
        <v>1689</v>
      </c>
      <c r="G13" s="22">
        <f t="shared" si="0"/>
        <v>0.90904198062432728</v>
      </c>
    </row>
    <row r="14" spans="1:7" ht="16.95" customHeight="1" x14ac:dyDescent="0.35">
      <c r="A14" s="6">
        <v>22</v>
      </c>
      <c r="B14" s="27">
        <v>5</v>
      </c>
      <c r="C14" s="44" t="s">
        <v>1081</v>
      </c>
      <c r="D14" s="27">
        <f>'Dist 22'!A29</f>
        <v>25</v>
      </c>
      <c r="E14" s="27">
        <f>Calculations!E22</f>
        <v>935</v>
      </c>
      <c r="F14" s="27">
        <f>Calculations!F22</f>
        <v>845</v>
      </c>
      <c r="G14" s="22">
        <f t="shared" si="0"/>
        <v>0.90374331550802134</v>
      </c>
    </row>
    <row r="15" spans="1:7" ht="16.95" customHeight="1" x14ac:dyDescent="0.35">
      <c r="A15" s="6">
        <v>23</v>
      </c>
      <c r="B15" s="27">
        <v>5</v>
      </c>
      <c r="C15" s="44" t="s">
        <v>1058</v>
      </c>
      <c r="D15" s="27">
        <f>'Dist 23'!A27</f>
        <v>23</v>
      </c>
      <c r="E15" s="27">
        <f>Calculations!E23</f>
        <v>1473</v>
      </c>
      <c r="F15" s="27">
        <f>Calculations!F23</f>
        <v>1331</v>
      </c>
      <c r="G15" s="22">
        <f t="shared" si="0"/>
        <v>0.90359809911744737</v>
      </c>
    </row>
    <row r="16" spans="1:7" ht="16.95" customHeight="1" x14ac:dyDescent="0.35">
      <c r="A16" s="6">
        <v>13</v>
      </c>
      <c r="B16" s="27">
        <v>2</v>
      </c>
      <c r="C16" s="44" t="s">
        <v>1077</v>
      </c>
      <c r="D16" s="27">
        <f>'Dist 13'!A19</f>
        <v>15</v>
      </c>
      <c r="E16" s="27">
        <f>Calculations!E13</f>
        <v>545</v>
      </c>
      <c r="F16" s="27">
        <f>Calculations!F13</f>
        <v>489</v>
      </c>
      <c r="G16" s="22">
        <f t="shared" si="0"/>
        <v>0.89724770642201834</v>
      </c>
    </row>
    <row r="17" spans="1:13" ht="16.95" customHeight="1" x14ac:dyDescent="0.35">
      <c r="A17" s="6">
        <v>4</v>
      </c>
      <c r="B17" s="27">
        <v>1</v>
      </c>
      <c r="C17" s="44" t="s">
        <v>1073</v>
      </c>
      <c r="D17" s="27">
        <f>'Dist 4'!A11</f>
        <v>7</v>
      </c>
      <c r="E17" s="27">
        <f>Calculations!E5</f>
        <v>194</v>
      </c>
      <c r="F17" s="27">
        <f>Calculations!F5</f>
        <v>174</v>
      </c>
      <c r="G17" s="22">
        <f t="shared" si="0"/>
        <v>0.89690721649484539</v>
      </c>
    </row>
    <row r="18" spans="1:13" ht="16.95" customHeight="1" x14ac:dyDescent="0.35">
      <c r="A18" s="6">
        <v>17</v>
      </c>
      <c r="B18" s="27">
        <v>4</v>
      </c>
      <c r="C18" s="44" t="s">
        <v>1056</v>
      </c>
      <c r="D18" s="27">
        <f>'Dist 17'!A37</f>
        <v>33</v>
      </c>
      <c r="E18" s="27">
        <f>Calculations!E17</f>
        <v>1334</v>
      </c>
      <c r="F18" s="27">
        <f>Calculations!F17</f>
        <v>1175</v>
      </c>
      <c r="G18" s="22">
        <f t="shared" si="0"/>
        <v>0.88080959520239877</v>
      </c>
    </row>
    <row r="19" spans="1:13" ht="16.95" customHeight="1" x14ac:dyDescent="0.35">
      <c r="A19" s="6">
        <v>16</v>
      </c>
      <c r="B19" s="27">
        <v>3</v>
      </c>
      <c r="C19" s="44" t="s">
        <v>1055</v>
      </c>
      <c r="D19" s="42">
        <f>'Dist 16'!A28</f>
        <v>24</v>
      </c>
      <c r="E19" s="42">
        <f>Calculations!E16</f>
        <v>1105</v>
      </c>
      <c r="F19" s="27">
        <f>Calculations!F16</f>
        <v>965</v>
      </c>
      <c r="G19" s="22">
        <f t="shared" si="0"/>
        <v>0.87330316742081449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267</v>
      </c>
      <c r="G20" s="22">
        <f t="shared" si="0"/>
        <v>0.86970684039087953</v>
      </c>
    </row>
    <row r="21" spans="1:13" ht="16.95" customHeight="1" x14ac:dyDescent="0.35">
      <c r="A21" s="6">
        <v>10</v>
      </c>
      <c r="B21" s="27">
        <v>2</v>
      </c>
      <c r="C21" s="44" t="s">
        <v>1076</v>
      </c>
      <c r="D21" s="27">
        <f>'Dist 10'!A17</f>
        <v>13</v>
      </c>
      <c r="E21" s="27">
        <f>Calculations!E10</f>
        <v>581</v>
      </c>
      <c r="F21" s="27">
        <f>Calculations!F10</f>
        <v>505</v>
      </c>
      <c r="G21" s="22">
        <f t="shared" si="0"/>
        <v>0.86919104991394147</v>
      </c>
    </row>
    <row r="22" spans="1:13" ht="16.95" customHeight="1" x14ac:dyDescent="0.35">
      <c r="A22" s="6">
        <v>2</v>
      </c>
      <c r="B22" s="27">
        <v>1</v>
      </c>
      <c r="C22" s="44"/>
      <c r="D22" s="27">
        <f>'Dist 2'!A8</f>
        <v>4</v>
      </c>
      <c r="E22" s="27">
        <f>Calculations!E3</f>
        <v>57</v>
      </c>
      <c r="F22" s="27">
        <f>Calculations!F3</f>
        <v>49</v>
      </c>
      <c r="G22" s="22">
        <f t="shared" si="0"/>
        <v>0.85964912280701755</v>
      </c>
    </row>
    <row r="23" spans="1:13" ht="16.95" customHeight="1" x14ac:dyDescent="0.35">
      <c r="A23" s="6">
        <v>24</v>
      </c>
      <c r="B23" s="27">
        <v>5</v>
      </c>
      <c r="C23" s="44" t="s">
        <v>1048</v>
      </c>
      <c r="D23" s="27">
        <f>'Dist 24'!A18</f>
        <v>14</v>
      </c>
      <c r="E23" s="27">
        <f>Calculations!E24</f>
        <v>566</v>
      </c>
      <c r="F23" s="27">
        <f>Calculations!F24</f>
        <v>484</v>
      </c>
      <c r="G23" s="22">
        <f t="shared" si="0"/>
        <v>0.85512367491166075</v>
      </c>
    </row>
    <row r="24" spans="1:13" ht="16.95" customHeight="1" x14ac:dyDescent="0.35">
      <c r="A24" s="6">
        <v>3</v>
      </c>
      <c r="B24" s="27">
        <v>1</v>
      </c>
      <c r="C24" s="44" t="s">
        <v>1049</v>
      </c>
      <c r="D24" s="27">
        <f>'Dist 3'!A10</f>
        <v>6</v>
      </c>
      <c r="E24" s="27">
        <f>Calculations!E4</f>
        <v>114</v>
      </c>
      <c r="F24" s="27">
        <f>Calculations!F4</f>
        <v>93</v>
      </c>
      <c r="G24" s="22">
        <f t="shared" si="0"/>
        <v>0.81578947368421051</v>
      </c>
    </row>
    <row r="25" spans="1:13" ht="16.95" customHeight="1" x14ac:dyDescent="0.35">
      <c r="A25" s="6">
        <v>21</v>
      </c>
      <c r="B25" s="27">
        <v>4</v>
      </c>
      <c r="C25" s="44" t="s">
        <v>1080</v>
      </c>
      <c r="D25" s="27">
        <f>'Dist 21'!A21</f>
        <v>17</v>
      </c>
      <c r="E25" s="27">
        <f>Calculations!E21</f>
        <v>637</v>
      </c>
      <c r="F25" s="27">
        <f>Calculations!F21</f>
        <v>511</v>
      </c>
      <c r="G25" s="22">
        <f t="shared" si="0"/>
        <v>0.80219780219780223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444</v>
      </c>
      <c r="G26" s="22">
        <f t="shared" ref="G26" si="1">F26/E26</f>
        <v>0.92887029288702927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17140</v>
      </c>
      <c r="G27" s="25">
        <f>Calculations!G27</f>
        <v>0.9073103594304166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30">
        <f>Calculations!E32</f>
        <v>1962</v>
      </c>
      <c r="F32" s="27">
        <f>Calculations!F32</f>
        <v>1802</v>
      </c>
      <c r="G32" s="22">
        <f>F32/E32</f>
        <v>0.9184505606523955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2</v>
      </c>
      <c r="C33" s="27" t="s">
        <v>1070</v>
      </c>
      <c r="E33" s="27">
        <f>Calculations!E33</f>
        <v>4582</v>
      </c>
      <c r="F33" s="27">
        <f>Calculations!F33</f>
        <v>4194</v>
      </c>
      <c r="G33" s="22">
        <f>F33/E33</f>
        <v>0.91532082060235709</v>
      </c>
    </row>
    <row r="34" spans="1:13" s="23" customFormat="1" ht="16.95" customHeight="1" x14ac:dyDescent="0.35">
      <c r="A34" s="6"/>
      <c r="B34" s="27">
        <v>5</v>
      </c>
      <c r="C34" s="27" t="s">
        <v>1072</v>
      </c>
      <c r="D34" s="6"/>
      <c r="E34" s="27">
        <f>Calculations!E36</f>
        <v>3672</v>
      </c>
      <c r="F34" s="27">
        <f>Calculations!F36</f>
        <v>3331</v>
      </c>
      <c r="G34" s="22">
        <f>F34/E34</f>
        <v>0.90713507625272327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3</v>
      </c>
      <c r="C35" s="27" t="s">
        <v>1047</v>
      </c>
      <c r="E35" s="27">
        <f>Calculations!E34</f>
        <v>3189</v>
      </c>
      <c r="F35" s="27">
        <f>Calculations!F34</f>
        <v>2875</v>
      </c>
      <c r="G35" s="22">
        <f>F35/E35</f>
        <v>0.90153653182815929</v>
      </c>
    </row>
    <row r="36" spans="1:13" ht="16.95" customHeight="1" x14ac:dyDescent="0.35">
      <c r="B36" s="27">
        <v>4</v>
      </c>
      <c r="C36" s="27" t="s">
        <v>1071</v>
      </c>
      <c r="E36" s="6">
        <f>Calculations!E35</f>
        <v>5008</v>
      </c>
      <c r="F36" s="27">
        <f>Calculations!F35</f>
        <v>4494</v>
      </c>
      <c r="G36" s="22">
        <f>F36/E36</f>
        <v>0.89736421725239612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74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A3:G25">
    <sortCondition descending="1" ref="G3:G25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49</v>
      </c>
      <c r="G3" s="22">
        <f t="shared" ref="G3:G26" si="0">F3/E3</f>
        <v>0.85964912280701755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93</v>
      </c>
      <c r="G4" s="22">
        <f t="shared" si="0"/>
        <v>0.81578947368421051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174</v>
      </c>
      <c r="G5" s="22">
        <f t="shared" si="0"/>
        <v>0.89690721649484539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267</v>
      </c>
      <c r="G6" s="22">
        <f t="shared" si="0"/>
        <v>0.86970684039087953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560</v>
      </c>
      <c r="G8" s="22">
        <f t="shared" si="0"/>
        <v>0.91954022988505746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510</v>
      </c>
      <c r="G9" s="22">
        <f t="shared" si="0"/>
        <v>0.96408317580340264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505</v>
      </c>
      <c r="G10" s="22">
        <f>F10/E10</f>
        <v>0.86919104991394147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1689</v>
      </c>
      <c r="G11" s="22">
        <f>F11/E11</f>
        <v>0.90904198062432728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1511</v>
      </c>
      <c r="G12" s="22">
        <f t="shared" si="0"/>
        <v>0.94555694618272845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489</v>
      </c>
      <c r="G13" s="22">
        <f t="shared" si="0"/>
        <v>0.89724770642201834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484</v>
      </c>
      <c r="G14" s="22">
        <f t="shared" si="0"/>
        <v>0.90977443609022557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833</v>
      </c>
      <c r="G15" s="22">
        <f t="shared" si="0"/>
        <v>0.92044198895027629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965</v>
      </c>
      <c r="G16" s="22">
        <f t="shared" si="0"/>
        <v>0.87330316742081449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1175</v>
      </c>
      <c r="G17" s="22">
        <f t="shared" si="0"/>
        <v>0.88080959520239877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1128</v>
      </c>
      <c r="G18" s="22">
        <f t="shared" si="0"/>
        <v>0.92763157894736847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1680</v>
      </c>
      <c r="G19" s="22">
        <f t="shared" si="0"/>
        <v>0.92257001647446457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593</v>
      </c>
      <c r="G20" s="22">
        <f t="shared" si="0"/>
        <v>0.91653786707882534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511</v>
      </c>
      <c r="G21" s="22">
        <f t="shared" si="0"/>
        <v>0.80219780219780223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845</v>
      </c>
      <c r="G22" s="22">
        <f t="shared" si="0"/>
        <v>0.90374331550802134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1331</v>
      </c>
      <c r="G23" s="22">
        <f t="shared" si="0"/>
        <v>0.90359809911744737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484</v>
      </c>
      <c r="G24" s="22">
        <f t="shared" si="0"/>
        <v>0.85512367491166075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671</v>
      </c>
      <c r="G25" s="22">
        <f t="shared" si="0"/>
        <v>0.9613180515759312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444</v>
      </c>
      <c r="G26" s="22">
        <f t="shared" si="0"/>
        <v>0.92887029288702927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17140</v>
      </c>
      <c r="G27" s="61">
        <f>F27/E27</f>
        <v>0.9073103594304166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1802</v>
      </c>
      <c r="G32" s="22">
        <f>F32/E32</f>
        <v>0.9184505606523955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4194</v>
      </c>
      <c r="G33" s="22">
        <f>F33/E33</f>
        <v>0.91532082060235709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2875</v>
      </c>
      <c r="G34" s="22">
        <f>F34/E34</f>
        <v>0.90153653182815929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4494</v>
      </c>
      <c r="G35" s="22">
        <f>F35/E35</f>
        <v>0.89736421725239612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3331</v>
      </c>
      <c r="G36" s="22">
        <f>F36/E36</f>
        <v>0.90713507625272327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74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>
        <v>44651</v>
      </c>
      <c r="D6" s="16">
        <f>'Unit Totals'!D334</f>
        <v>13</v>
      </c>
      <c r="E6" s="16">
        <f>'Unit Totals'!E334</f>
        <v>2</v>
      </c>
      <c r="F6" s="16">
        <f t="shared" si="0"/>
        <v>15</v>
      </c>
      <c r="G6" s="16">
        <f>'Unit Totals'!G334+2</f>
        <v>14</v>
      </c>
      <c r="H6" s="18">
        <f t="shared" si="1"/>
        <v>1.0714285714285714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18</v>
      </c>
      <c r="E8" s="16">
        <f>'Unit Totals'!E406</f>
        <v>9</v>
      </c>
      <c r="F8" s="16">
        <f t="shared" si="0"/>
        <v>27</v>
      </c>
      <c r="G8" s="16">
        <f>'Unit Totals'!G406+2</f>
        <v>43</v>
      </c>
      <c r="H8" s="19">
        <f t="shared" si="1"/>
        <v>0.62790697674418605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80</v>
      </c>
      <c r="E10" s="16">
        <f>SUM(E3:E8)</f>
        <v>13</v>
      </c>
      <c r="F10" s="16">
        <f>SUM(F3:F8)</f>
        <v>93</v>
      </c>
      <c r="G10" s="16">
        <f>SUM(G3:G3:G8)</f>
        <v>114</v>
      </c>
      <c r="H10" s="19">
        <f>F10/G10</f>
        <v>0.81578947368421051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2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32</v>
      </c>
      <c r="E4" s="16">
        <f>'Unit Totals'!E110</f>
        <v>0</v>
      </c>
      <c r="F4" s="16">
        <f t="shared" ref="F4:F9" si="0">SUM(D4:E4)</f>
        <v>32</v>
      </c>
      <c r="G4" s="16">
        <f>'Unit Totals'!G110+2</f>
        <v>36</v>
      </c>
      <c r="H4" s="18">
        <f t="shared" ref="H4:H9" si="1">F4/G4</f>
        <v>0.88888888888888884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25</v>
      </c>
      <c r="E5" s="16">
        <f>'Unit Totals'!E129</f>
        <v>1</v>
      </c>
      <c r="F5" s="16">
        <f t="shared" si="0"/>
        <v>26</v>
      </c>
      <c r="G5" s="16">
        <f>'Unit Totals'!G129+2</f>
        <v>29</v>
      </c>
      <c r="H5" s="18">
        <f t="shared" si="1"/>
        <v>0.89655172413793105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35</v>
      </c>
      <c r="E8" s="16">
        <f>'Unit Totals'!E348</f>
        <v>5</v>
      </c>
      <c r="F8" s="16">
        <f t="shared" si="0"/>
        <v>40</v>
      </c>
      <c r="G8" s="16">
        <f>'Unit Totals'!G348+2</f>
        <v>48</v>
      </c>
      <c r="H8" s="19">
        <f t="shared" si="1"/>
        <v>0.83333333333333337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162</v>
      </c>
      <c r="E11" s="16">
        <f>SUM(E3:E9)</f>
        <v>12</v>
      </c>
      <c r="F11" s="16">
        <f>SUM(F3:F9)</f>
        <v>174</v>
      </c>
      <c r="G11" s="16">
        <f>SUM(G3:G9)</f>
        <v>194</v>
      </c>
      <c r="H11" s="19">
        <f>F11/G11</f>
        <v>0.89690721649484539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42</v>
      </c>
      <c r="E3" s="16">
        <f>'Unit Totals'!E58</f>
        <v>14</v>
      </c>
      <c r="F3" s="16">
        <f t="shared" ref="F3:F13" si="0">SUM(D3:E3)</f>
        <v>56</v>
      </c>
      <c r="G3" s="16">
        <f>'Unit Totals'!G58+2</f>
        <v>76</v>
      </c>
      <c r="H3" s="18">
        <f t="shared" ref="H3:H13" si="1">F3/G3</f>
        <v>0.73684210526315785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43</v>
      </c>
      <c r="E4" s="16">
        <f>'Unit Totals'!E123</f>
        <v>8</v>
      </c>
      <c r="F4" s="16">
        <f t="shared" si="0"/>
        <v>51</v>
      </c>
      <c r="G4" s="16">
        <f>'Unit Totals'!G123+2</f>
        <v>59</v>
      </c>
      <c r="H4" s="18">
        <f t="shared" si="1"/>
        <v>0.86440677966101698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16</v>
      </c>
      <c r="E7" s="16">
        <f>'Unit Totals'!E260</f>
        <v>0</v>
      </c>
      <c r="F7" s="16">
        <f t="shared" si="0"/>
        <v>16</v>
      </c>
      <c r="G7" s="16">
        <f>'Unit Totals'!G260+2</f>
        <v>17</v>
      </c>
      <c r="H7" s="18">
        <f t="shared" si="1"/>
        <v>0.94117647058823528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39</v>
      </c>
      <c r="E8" s="16">
        <f>'Unit Totals'!E284</f>
        <v>4</v>
      </c>
      <c r="F8" s="16">
        <f t="shared" si="0"/>
        <v>43</v>
      </c>
      <c r="G8" s="16">
        <f>'Unit Totals'!G284+2</f>
        <v>39</v>
      </c>
      <c r="H8" s="18">
        <f t="shared" si="1"/>
        <v>1.1025641025641026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10</v>
      </c>
      <c r="E10" s="16">
        <f>'Unit Totals'!E322</f>
        <v>0</v>
      </c>
      <c r="F10" s="16">
        <f t="shared" si="0"/>
        <v>10</v>
      </c>
      <c r="G10" s="16">
        <f>'Unit Totals'!G322+2</f>
        <v>7</v>
      </c>
      <c r="H10" s="18">
        <f t="shared" si="1"/>
        <v>1.4285714285714286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36</v>
      </c>
      <c r="E13" s="16">
        <f>'Unit Totals'!E401</f>
        <v>6</v>
      </c>
      <c r="F13" s="16">
        <f t="shared" si="0"/>
        <v>42</v>
      </c>
      <c r="G13" s="16">
        <f>'Unit Totals'!G401+2</f>
        <v>49</v>
      </c>
      <c r="H13" s="18">
        <f t="shared" si="1"/>
        <v>0.8571428571428571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229</v>
      </c>
      <c r="E15" s="16">
        <f>SUM(E3:E13)</f>
        <v>38</v>
      </c>
      <c r="F15" s="16">
        <f>SUM(F3:F13)</f>
        <v>267</v>
      </c>
      <c r="G15" s="16">
        <f>SUM(G3:G13)</f>
        <v>307</v>
      </c>
      <c r="H15" s="19">
        <f>F15/G15</f>
        <v>0.86970684039087953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61</v>
      </c>
      <c r="E3" s="16">
        <f>'Unit Totals'!E152</f>
        <v>11</v>
      </c>
      <c r="F3" s="16">
        <f t="shared" ref="F3:F13" si="0">SUM(D3:E3)</f>
        <v>72</v>
      </c>
      <c r="G3" s="16">
        <f>'Unit Totals'!G152+2</f>
        <v>82</v>
      </c>
      <c r="H3" s="18">
        <f t="shared" ref="H3:H13" si="1">F3/G3</f>
        <v>0.87804878048780488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12</v>
      </c>
      <c r="E4" s="16">
        <f>'Unit Totals'!E178</f>
        <v>1</v>
      </c>
      <c r="F4" s="16">
        <f t="shared" si="0"/>
        <v>13</v>
      </c>
      <c r="G4" s="16">
        <f>'Unit Totals'!G178+2</f>
        <v>19</v>
      </c>
      <c r="H4" s="18">
        <f t="shared" si="1"/>
        <v>0.68421052631578949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19</v>
      </c>
      <c r="E5" s="16">
        <f>'Unit Totals'!E206</f>
        <v>0</v>
      </c>
      <c r="F5" s="16">
        <f t="shared" si="0"/>
        <v>19</v>
      </c>
      <c r="G5" s="16">
        <f>'Unit Totals'!G206+2</f>
        <v>22</v>
      </c>
      <c r="H5" s="18">
        <f t="shared" si="1"/>
        <v>0.86363636363636365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46</v>
      </c>
      <c r="E6" s="16">
        <f>'Unit Totals'!E254</f>
        <v>0</v>
      </c>
      <c r="F6" s="16">
        <f t="shared" si="0"/>
        <v>46</v>
      </c>
      <c r="G6" s="16">
        <f>'Unit Totals'!G254+2</f>
        <v>34</v>
      </c>
      <c r="H6" s="18">
        <f t="shared" si="1"/>
        <v>1.3529411764705883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>
        <v>44693</v>
      </c>
      <c r="D8" s="16">
        <f>'Unit Totals'!D288</f>
        <v>81</v>
      </c>
      <c r="E8" s="16">
        <f>'Unit Totals'!E288</f>
        <v>4</v>
      </c>
      <c r="F8" s="16">
        <f t="shared" si="0"/>
        <v>85</v>
      </c>
      <c r="G8" s="16">
        <f>'Unit Totals'!G288+2</f>
        <v>85</v>
      </c>
      <c r="H8" s="18">
        <f t="shared" si="1"/>
        <v>1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79</v>
      </c>
      <c r="E9" s="16">
        <f>'Unit Totals'!E324</f>
        <v>11</v>
      </c>
      <c r="F9" s="16">
        <f t="shared" si="0"/>
        <v>90</v>
      </c>
      <c r="G9" s="16">
        <f>'Unit Totals'!G324+2</f>
        <v>86</v>
      </c>
      <c r="H9" s="18">
        <f t="shared" si="1"/>
        <v>1.0465116279069768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105</v>
      </c>
      <c r="E10" s="16">
        <f>'Unit Totals'!E349</f>
        <v>9</v>
      </c>
      <c r="F10" s="16">
        <f t="shared" si="0"/>
        <v>114</v>
      </c>
      <c r="G10" s="16">
        <f>'Unit Totals'!G349+2</f>
        <v>123</v>
      </c>
      <c r="H10" s="18">
        <f t="shared" si="1"/>
        <v>0.92682926829268297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21</v>
      </c>
      <c r="E13" s="16">
        <f>'Unit Totals'!E382</f>
        <v>0</v>
      </c>
      <c r="F13" s="16">
        <f t="shared" si="0"/>
        <v>21</v>
      </c>
      <c r="G13" s="16">
        <f>'Unit Totals'!G382+2</f>
        <v>27</v>
      </c>
      <c r="H13" s="18">
        <f t="shared" si="1"/>
        <v>0.77777777777777779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516</v>
      </c>
      <c r="E15" s="16">
        <f>SUM(E3:E13)</f>
        <v>44</v>
      </c>
      <c r="F15" s="16">
        <f>SUM(F3:F13)</f>
        <v>560</v>
      </c>
      <c r="G15" s="16">
        <f>SUM(G3:G14)</f>
        <v>609</v>
      </c>
      <c r="H15" s="18">
        <f>F15/G15</f>
        <v>0.91954022988505746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4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34</v>
      </c>
      <c r="E3" s="16">
        <f>'Unit Totals'!E29</f>
        <v>3</v>
      </c>
      <c r="F3" s="16">
        <f t="shared" ref="F3:F8" si="0">SUM(D3:E3)</f>
        <v>37</v>
      </c>
      <c r="G3" s="16">
        <f>'Unit Totals'!G29+2</f>
        <v>30</v>
      </c>
      <c r="H3" s="18">
        <f t="shared" ref="H3:H8" si="1">F3/G3</f>
        <v>1.2333333333333334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>
        <v>44693</v>
      </c>
      <c r="D4" s="16">
        <f>'Unit Totals'!D102</f>
        <v>93</v>
      </c>
      <c r="E4" s="16">
        <f>'Unit Totals'!E102</f>
        <v>27</v>
      </c>
      <c r="F4" s="16">
        <f t="shared" si="0"/>
        <v>120</v>
      </c>
      <c r="G4" s="16">
        <f>'Unit Totals'!G102+2</f>
        <v>120</v>
      </c>
      <c r="H4" s="18">
        <f t="shared" si="1"/>
        <v>1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>
        <v>44679</v>
      </c>
      <c r="D5" s="16">
        <f>'Unit Totals'!D285</f>
        <v>106</v>
      </c>
      <c r="E5" s="16">
        <f>'Unit Totals'!E285</f>
        <v>13</v>
      </c>
      <c r="F5" s="16">
        <f t="shared" si="0"/>
        <v>119</v>
      </c>
      <c r="G5" s="16">
        <f>'Unit Totals'!G285+2</f>
        <v>118</v>
      </c>
      <c r="H5" s="18">
        <f t="shared" si="1"/>
        <v>1.0084745762711864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54</v>
      </c>
      <c r="E7" s="16">
        <f>'Unit Totals'!E327</f>
        <v>12</v>
      </c>
      <c r="F7" s="16">
        <f t="shared" si="0"/>
        <v>66</v>
      </c>
      <c r="G7" s="16">
        <f>'Unit Totals'!G327+2</f>
        <v>74</v>
      </c>
      <c r="H7" s="18">
        <f t="shared" si="1"/>
        <v>0.89189189189189189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110</v>
      </c>
      <c r="E8" s="16">
        <f>'Unit Totals'!E344</f>
        <v>20</v>
      </c>
      <c r="F8" s="16">
        <f t="shared" si="0"/>
        <v>130</v>
      </c>
      <c r="G8" s="16">
        <f>'Unit Totals'!G344+2</f>
        <v>137</v>
      </c>
      <c r="H8" s="18">
        <f t="shared" si="1"/>
        <v>0.94890510948905105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432</v>
      </c>
      <c r="E11" s="16">
        <f>SUM(E3:E9)</f>
        <v>78</v>
      </c>
      <c r="F11" s="16">
        <f>SUM(F3:F9)</f>
        <v>510</v>
      </c>
      <c r="G11" s="16">
        <f>SUM(G3:G9)</f>
        <v>529</v>
      </c>
      <c r="H11" s="19">
        <f>F11/G11</f>
        <v>0.96408317580340264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4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35</v>
      </c>
      <c r="E5" s="16">
        <f>'Unit Totals'!E133</f>
        <v>2</v>
      </c>
      <c r="F5" s="16">
        <f t="shared" si="0"/>
        <v>37</v>
      </c>
      <c r="G5" s="16">
        <f>'Unit Totals'!G133+2</f>
        <v>47</v>
      </c>
      <c r="H5" s="18">
        <f t="shared" si="1"/>
        <v>0.78723404255319152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101</v>
      </c>
      <c r="E7" s="16">
        <f>'Unit Totals'!E292</f>
        <v>10</v>
      </c>
      <c r="F7" s="16">
        <f t="shared" si="0"/>
        <v>111</v>
      </c>
      <c r="G7" s="16">
        <f>'Unit Totals'!G292+2</f>
        <v>110</v>
      </c>
      <c r="H7" s="18">
        <f t="shared" si="1"/>
        <v>1.009090909090909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90</v>
      </c>
      <c r="E13" s="16">
        <f>'Unit Totals'!E331</f>
        <v>10</v>
      </c>
      <c r="F13" s="16">
        <f t="shared" si="0"/>
        <v>100</v>
      </c>
      <c r="G13" s="16">
        <f>'Unit Totals'!G331+2</f>
        <v>101</v>
      </c>
      <c r="H13" s="18">
        <f t="shared" si="1"/>
        <v>0.99009900990099009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26</v>
      </c>
      <c r="E14" s="16">
        <f>'Unit Totals'!E342</f>
        <v>0</v>
      </c>
      <c r="F14" s="16">
        <f t="shared" si="0"/>
        <v>26</v>
      </c>
      <c r="G14" s="16">
        <f>'Unit Totals'!G342+2</f>
        <v>30</v>
      </c>
      <c r="H14" s="18">
        <f t="shared" si="1"/>
        <v>0.8666666666666667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21</v>
      </c>
      <c r="E15" s="16">
        <f>'Unit Totals'!E375</f>
        <v>3</v>
      </c>
      <c r="F15" s="16">
        <f t="shared" si="0"/>
        <v>24</v>
      </c>
      <c r="G15" s="16">
        <f>'Unit Totals'!G375+2</f>
        <v>23</v>
      </c>
      <c r="H15" s="18">
        <f t="shared" si="1"/>
        <v>1.0434782608695652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458</v>
      </c>
      <c r="E17" s="16">
        <f>SUM(E3:E15)</f>
        <v>47</v>
      </c>
      <c r="F17" s="16">
        <f>SUM(F3:F15)</f>
        <v>505</v>
      </c>
      <c r="G17" s="16">
        <f>SUM(G3:G16)</f>
        <v>581</v>
      </c>
      <c r="H17" s="19">
        <f>F17/G17</f>
        <v>0.86919104991394147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2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2026-05-13T15:26:41Z</cp:lastPrinted>
  <dcterms:created xsi:type="dcterms:W3CDTF">2010-12-26T17:03:32Z</dcterms:created>
  <dcterms:modified xsi:type="dcterms:W3CDTF">2026-05-13T15:34:20Z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