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17" documentId="8_{DA7C62FC-8EAD-3344-9243-4ACD83215021}" xr6:coauthVersionLast="47" xr6:coauthVersionMax="47" xr10:uidLastSave="{63AC6992-96B6-49A2-8828-4D71257AF9E0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5" l="1"/>
  <c r="G19" i="25"/>
  <c r="E6" i="25"/>
  <c r="D6" i="25"/>
  <c r="F6" i="25" s="1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12" i="6" l="1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5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11" i="27"/>
  <c r="D16" i="27"/>
  <c r="D13" i="27"/>
  <c r="D17" i="27"/>
  <c r="D19" i="27"/>
  <c r="D23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1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4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4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7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9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8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8" i="27"/>
  <c r="G10" i="4"/>
  <c r="E4" i="28" s="1"/>
  <c r="D21" i="28"/>
  <c r="D20" i="28"/>
  <c r="D23" i="28"/>
  <c r="D20" i="27"/>
  <c r="D12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6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0" i="27"/>
  <c r="E10" i="4"/>
  <c r="D10" i="4"/>
  <c r="F6" i="19"/>
  <c r="H6" i="19" s="1"/>
  <c r="F8" i="4"/>
  <c r="H8" i="4" s="1"/>
  <c r="D22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3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7" l="1"/>
  <c r="F32" i="28"/>
  <c r="F36" i="27" s="1"/>
  <c r="F23" i="27"/>
  <c r="G26" i="27"/>
  <c r="F22" i="27"/>
  <c r="F19" i="27"/>
  <c r="F18" i="27"/>
  <c r="F25" i="27"/>
  <c r="F17" i="27"/>
  <c r="F13" i="27"/>
  <c r="F15" i="27"/>
  <c r="F12" i="27"/>
  <c r="F5" i="27"/>
  <c r="F8" i="27"/>
  <c r="F3" i="27"/>
  <c r="F16" i="27"/>
  <c r="F20" i="27"/>
  <c r="F9" i="27"/>
  <c r="F10" i="27"/>
  <c r="F11" i="27"/>
  <c r="F7" i="27"/>
  <c r="F24" i="27"/>
  <c r="F6" i="27"/>
  <c r="F14" i="27"/>
  <c r="F21" i="27"/>
  <c r="F32" i="27"/>
  <c r="F34" i="27"/>
  <c r="F35" i="27"/>
  <c r="F33" i="27"/>
  <c r="G3" i="28"/>
  <c r="E23" i="27"/>
  <c r="E22" i="27"/>
  <c r="G4" i="28"/>
  <c r="E19" i="27"/>
  <c r="G5" i="28"/>
  <c r="E18" i="27"/>
  <c r="G6" i="28"/>
  <c r="E25" i="27"/>
  <c r="G7" i="28"/>
  <c r="E17" i="27"/>
  <c r="G8" i="28"/>
  <c r="G9" i="28"/>
  <c r="E13" i="27"/>
  <c r="G10" i="28"/>
  <c r="E15" i="27"/>
  <c r="G11" i="28"/>
  <c r="E12" i="27"/>
  <c r="E5" i="27"/>
  <c r="G12" i="28"/>
  <c r="E8" i="27"/>
  <c r="G13" i="28"/>
  <c r="G14" i="28"/>
  <c r="E3" i="27"/>
  <c r="E16" i="27"/>
  <c r="G15" i="28"/>
  <c r="E20" i="27"/>
  <c r="G16" i="28"/>
  <c r="E9" i="27"/>
  <c r="G17" i="28"/>
  <c r="E10" i="27"/>
  <c r="G18" i="28"/>
  <c r="E11" i="27"/>
  <c r="G19" i="28"/>
  <c r="E7" i="27"/>
  <c r="G20" i="28"/>
  <c r="E24" i="27"/>
  <c r="G21" i="28"/>
  <c r="E6" i="27"/>
  <c r="G22" i="28"/>
  <c r="E14" i="27"/>
  <c r="G23" i="28"/>
  <c r="E21" i="27"/>
  <c r="G24" i="28"/>
  <c r="E4" i="27"/>
  <c r="G4" i="27" s="1"/>
  <c r="G8" i="27" l="1"/>
  <c r="G14" i="27"/>
  <c r="G6" i="27"/>
  <c r="G15" i="27"/>
  <c r="G16" i="27"/>
  <c r="G3" i="27"/>
  <c r="G21" i="27"/>
  <c r="G25" i="27"/>
  <c r="G22" i="27"/>
  <c r="G19" i="27"/>
  <c r="G7" i="27"/>
  <c r="G24" i="27"/>
  <c r="G5" i="27"/>
  <c r="G11" i="27"/>
  <c r="G12" i="27"/>
  <c r="G23" i="27"/>
  <c r="G9" i="27"/>
  <c r="G10" i="27"/>
  <c r="G13" i="27"/>
  <c r="G18" i="27"/>
  <c r="G20" i="27"/>
  <c r="G17" i="27"/>
  <c r="G27" i="28"/>
  <c r="G27" i="27" s="1"/>
  <c r="E27" i="27"/>
  <c r="E36" i="27"/>
  <c r="G36" i="27" s="1"/>
  <c r="G32" i="28"/>
  <c r="E34" i="27"/>
  <c r="G34" i="27" s="1"/>
  <c r="G34" i="28"/>
  <c r="E33" i="27"/>
  <c r="G33" i="27" s="1"/>
  <c r="G36" i="28"/>
  <c r="E35" i="27"/>
  <c r="G35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<sst xmlns="http://schemas.openxmlformats.org/spreadsheetml/2006/main" count="1557" uniqueCount="1090">
  <si>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</si>
  <si>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</si>
  <si>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</si>
  <si>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</si>
  <si>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</si>
  <si>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</si>
  <si>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</si>
  <si>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</si>
  <si>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</si>
  <si>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</si>
  <si>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</si>
  <si>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</si>
  <si>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</si>
  <si>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</si>
  <si>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</si>
  <si>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</si>
  <si>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</si>
  <si>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</si>
  <si>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</si>
  <si>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</si>
  <si>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</si>
  <si>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</si>
  <si>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</si>
  <si>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</si>
  <si>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</si>
  <si>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</si>
  <si>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</si>
  <si>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</si>
  <si>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</si>
  <si>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</si>
  <si>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</si>
  <si>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</si>
  <si>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</si>
  <si>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</si>
  <si>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</si>
  <si>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</si>
  <si>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</si>
  <si>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</si>
  <si>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</si>
  <si>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</si>
  <si>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</si>
  <si>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</si>
  <si>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</si>
  <si>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</si>
  <si>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</si>
  <si>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</si>
  <si>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</si>
  <si>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</si>
  <si>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</si>
  <si>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</si>
  <si>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</si>
  <si>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</si>
  <si>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</si>
  <si>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</si>
  <si>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</si>
  <si>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</si>
  <si>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</si>
  <si>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</si>
  <si>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</si>
  <si>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</si>
  <si>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</si>
  <si>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</si>
  <si>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</si>
  <si>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</si>
  <si>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</si>
  <si>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</si>
  <si>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</si>
  <si>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</si>
  <si>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</si>
  <si>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</si>
  <si>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</si>
  <si>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</si>
  <si>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</si>
  <si>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</si>
  <si>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</si>
  <si>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</si>
  <si>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</si>
  <si>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</si>
  <si>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</si>
  <si>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</si>
  <si>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</si>
  <si>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</si>
  <si>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</si>
  <si>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</si>
  <si>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</si>
  <si>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</si>
  <si>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</si>
  <si>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</si>
  <si>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</si>
  <si>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</si>
  <si>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</si>
  <si>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</si>
  <si>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</si>
  <si>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</si>
  <si>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</si>
  <si>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</si>
  <si>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</si>
  <si>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</si>
  <si>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</si>
  <si>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</si>
  <si>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</si>
  <si>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</si>
  <si>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</si>
  <si>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</si>
  <si>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</si>
  <si>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</si>
  <si>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</si>
  <si>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</si>
  <si>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</si>
  <si>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</si>
  <si>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</si>
  <si>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</si>
  <si>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</si>
  <si>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</si>
  <si>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</si>
  <si>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</si>
  <si>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</si>
  <si>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</si>
  <si>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</si>
  <si>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</si>
  <si>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</si>
  <si>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</si>
  <si>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</si>
  <si>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</si>
  <si>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</si>
  <si>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</si>
  <si>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</si>
  <si>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</si>
  <si>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</si>
  <si>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</si>
  <si>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</si>
  <si>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</si>
  <si>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</si>
  <si>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</si>
  <si>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</si>
  <si>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</si>
  <si>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</si>
  <si>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</si>
  <si>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</si>
  <si>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</si>
  <si>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</si>
  <si>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</si>
  <si>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</si>
  <si>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</si>
  <si>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</si>
  <si>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</si>
  <si>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</si>
  <si>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</si>
  <si>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</si>
  <si>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</si>
  <si>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</si>
  <si>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</si>
  <si>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</si>
  <si>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</si>
  <si>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</si>
  <si>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</si>
  <si>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</si>
  <si>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</si>
  <si>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</si>
  <si>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</si>
  <si>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</si>
  <si>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</si>
  <si>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</si>
  <si>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</si>
  <si>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</si>
  <si>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</si>
  <si>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</si>
  <si>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</si>
  <si>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</si>
  <si>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</si>
  <si>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</si>
  <si>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</si>
  <si>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</si>
  <si>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</si>
  <si>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</si>
  <si>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</si>
  <si>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</si>
  <si>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</si>
  <si>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</si>
  <si>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</si>
  <si>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</si>
  <si>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</si>
  <si>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</si>
  <si>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</si>
  <si>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</si>
  <si>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</si>
  <si>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</si>
  <si>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</si>
  <si>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</si>
  <si>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</si>
  <si>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</si>
  <si>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</si>
  <si>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</si>
  <si>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</si>
  <si>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</si>
  <si>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</si>
  <si>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</si>
  <si>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</si>
  <si>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</si>
  <si>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</si>
  <si>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</si>
  <si>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</si>
  <si>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</si>
  <si>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</si>
  <si>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</si>
  <si>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</si>
  <si>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</si>
  <si>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</si>
  <si>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</si>
  <si>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</si>
  <si>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</si>
  <si>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</si>
  <si>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</si>
  <si>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</si>
  <si>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</si>
  <si>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</si>
  <si>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</si>
  <si>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</si>
  <si>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</si>
  <si>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</si>
  <si>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</si>
  <si>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</si>
  <si>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</si>
  <si>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</si>
  <si>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</si>
  <si>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</si>
  <si>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</si>
  <si>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</si>
  <si>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</si>
  <si>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</si>
  <si>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</si>
  <si>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</si>
  <si>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</si>
  <si>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</si>
  <si>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</si>
  <si>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</si>
  <si>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</si>
  <si>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</si>
  <si>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</si>
  <si>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</si>
  <si>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</si>
  <si>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</si>
  <si>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</si>
  <si>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</si>
  <si>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</si>
  <si>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</si>
  <si>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</si>
  <si>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</si>
  <si>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</si>
  <si>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</si>
  <si>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</si>
  <si>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</si>
  <si>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</si>
  <si>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</si>
  <si>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</si>
  <si>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</si>
  <si>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</si>
  <si>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</si>
  <si>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</si>
  <si>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</si>
  <si>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</si>
  <si>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</si>
  <si>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</si>
  <si>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</si>
  <si>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</si>
  <si>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</si>
  <si>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</si>
  <si>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</si>
  <si>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</si>
  <si>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</si>
  <si>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</si>
  <si>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</si>
  <si>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</si>
  <si>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</si>
  <si>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</si>
  <si>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</si>
  <si>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</si>
  <si>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</si>
  <si>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</si>
  <si>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</si>
  <si>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</si>
  <si>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</si>
  <si>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</si>
  <si>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</si>
  <si>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</si>
  <si>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</si>
  <si>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</si>
  <si>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</si>
  <si>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</si>
  <si>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</si>
  <si>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</si>
  <si>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</si>
  <si>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</si>
  <si>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</si>
  <si>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</si>
  <si>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</si>
  <si>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</si>
  <si>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</si>
  <si>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</si>
  <si>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</si>
  <si>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</si>
  <si>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</si>
  <si>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</si>
  <si>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</si>
  <si>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</si>
  <si>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</si>
  <si>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</si>
  <si>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</si>
  <si>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</si>
  <si>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</si>
  <si>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</si>
  <si>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</si>
  <si>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</si>
  <si>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</si>
  <si>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</si>
  <si>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</si>
  <si>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</si>
  <si>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</si>
  <si>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</si>
  <si>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</si>
  <si>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</si>
  <si>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</si>
  <si>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</si>
  <si>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</si>
  <si>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</si>
  <si>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</si>
  <si>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</si>
  <si>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</si>
  <si>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</si>
  <si>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</si>
  <si>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</si>
  <si>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</si>
  <si>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</si>
  <si>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</si>
  <si>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</si>
  <si>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</si>
  <si>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</si>
  <si>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</si>
  <si>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</si>
  <si>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</si>
  <si>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</si>
  <si>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</si>
  <si>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</si>
  <si>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</si>
  <si>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</si>
  <si>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</si>
  <si>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</si>
  <si>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</si>
  <si>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</si>
  <si>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</si>
  <si>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</si>
  <si>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</si>
  <si>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</si>
  <si>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</si>
  <si>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</si>
  <si>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</si>
  <si>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</si>
  <si>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</si>
  <si>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</si>
  <si>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</si>
  <si>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</si>
  <si>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</si>
  <si>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</si>
  <si>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</si>
  <si>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</si>
  <si>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</si>
  <si>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</si>
  <si>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</si>
  <si>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</si>
  <si>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</si>
  <si>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</si>
  <si>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</si>
  <si>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</si>
  <si>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</si>
  <si>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</si>
  <si>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</si>
  <si>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</si>
  <si>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</si>
  <si>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</si>
  <si>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</si>
  <si>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</si>
  <si>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</si>
  <si>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</si>
  <si>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</si>
  <si>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</si>
  <si>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</si>
  <si>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</si>
  <si>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</si>
  <si>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</si>
  <si>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</si>
  <si>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</si>
  <si>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</si>
  <si>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</si>
  <si>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</si>
  <si>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</si>
  <si>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</si>
  <si>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</si>
  <si>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</si>
  <si>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</si>
  <si>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</si>
  <si>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</si>
  <si>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</si>
  <si>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</si>
  <si>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</si>
  <si>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</si>
  <si>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</si>
  <si>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</si>
  <si>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</si>
  <si>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</si>
  <si>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</si>
  <si>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</si>
  <si>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</si>
  <si>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</si>
  <si>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</si>
  <si>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</si>
  <si>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</si>
  <si>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</si>
  <si>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</si>
  <si>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</si>
  <si>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</si>
  <si>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</si>
  <si>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</si>
  <si>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</si>
  <si>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</si>
  <si>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</si>
  <si>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</si>
  <si>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</si>
  <si>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</si>
  <si>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</si>
  <si>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</si>
  <si>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</si>
  <si>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</si>
  <si>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</si>
  <si>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</si>
  <si>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</si>
  <si>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</si>
  <si>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</si>
  <si>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</si>
  <si>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</si>
  <si>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</si>
  <si>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</si>
  <si>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</si>
  <si>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</si>
  <si>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</si>
  <si>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</si>
  <si>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</si>
  <si>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</si>
  <si>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</si>
  <si>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</si>
  <si>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</si>
  <si>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</si>
  <si>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</si>
  <si>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</si>
  <si>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</si>
  <si>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</si>
  <si>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</si>
  <si>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</si>
  <si>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</si>
  <si>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</si>
  <si>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</si>
  <si>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</si>
  <si>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</si>
  <si>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</si>
  <si>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</si>
  <si>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</si>
  <si>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</si>
  <si>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</si>
  <si>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</si>
  <si>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</si>
  <si>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</si>
  <si>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</si>
  <si>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</si>
  <si>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</si>
  <si>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</si>
  <si>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</si>
  <si>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</si>
  <si>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</si>
  <si>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</si>
  <si>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</si>
  <si>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</si>
  <si>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</si>
  <si>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</si>
  <si>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</si>
  <si>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</si>
  <si>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</si>
  <si>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</si>
  <si>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</si>
  <si>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</si>
  <si>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</si>
  <si>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</si>
  <si>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</si>
  <si>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</si>
  <si>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</si>
  <si>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</si>
  <si>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</si>
  <si>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</si>
  <si>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</si>
  <si>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</si>
  <si>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</si>
  <si>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</si>
  <si>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</si>
  <si>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</si>
  <si>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</si>
  <si>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</si>
  <si>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</si>
  <si>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</si>
  <si>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</si>
  <si>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</si>
  <si>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</si>
  <si>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</si>
  <si>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</si>
  <si>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</si>
  <si>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</si>
  <si>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</si>
  <si>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</si>
  <si>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</si>
  <si>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</si>
  <si>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</si>
  <si>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</si>
  <si>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</si>
  <si>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</si>
  <si>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</si>
  <si>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</si>
  <si>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</si>
  <si>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</si>
  <si>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</si>
  <si>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</si>
  <si>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</si>
  <si>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</si>
  <si>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</si>
  <si>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</si>
  <si>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</si>
  <si>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</si>
  <si>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</si>
  <si>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</si>
  <si>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</si>
  <si>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</si>
  <si>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</si>
  <si>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</si>
  <si>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</si>
  <si>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</si>
  <si>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</si>
  <si>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</si>
  <si>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</si>
  <si>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</si>
  <si>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</si>
  <si>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</si>
  <si>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</si>
  <si>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</si>
  <si>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</si>
  <si>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</si>
  <si>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</si>
  <si>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</si>
  <si>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</si>
  <si>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</si>
  <si>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</si>
  <si>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</si>
  <si>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</si>
  <si>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</si>
  <si>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</si>
  <si>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</si>
  <si>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</si>
  <si>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</si>
  <si>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</si>
  <si>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</si>
  <si>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</si>
  <si>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</si>
  <si>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</si>
  <si>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</si>
  <si>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</si>
  <si>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</si>
  <si>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</si>
  <si>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</si>
  <si>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</si>
  <si>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</si>
  <si>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</si>
  <si>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</si>
  <si>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</si>
  <si>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</si>
  <si>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</si>
  <si>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</si>
  <si>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</si>
  <si>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</si>
  <si>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</si>
  <si>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</si>
  <si>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</si>
  <si>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</si>
  <si>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</si>
  <si>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</si>
  <si>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</si>
  <si>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</si>
  <si>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</si>
  <si>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</si>
  <si>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</si>
  <si>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</si>
  <si>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</si>
  <si>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</si>
  <si>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</si>
  <si>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</si>
  <si>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</si>
  <si>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</si>
  <si>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</si>
  <si>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</si>
  <si>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</si>
  <si>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</si>
  <si>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</si>
  <si>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</si>
  <si>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</si>
  <si>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</si>
  <si>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</si>
  <si>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</si>
  <si>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</si>
  <si>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</si>
  <si>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</si>
  <si>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</si>
  <si>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</si>
  <si>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</si>
  <si>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</si>
  <si>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</si>
  <si>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</si>
  <si>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</si>
  <si>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</si>
  <si>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</si>
  <si>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</si>
  <si>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</si>
  <si>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</si>
  <si>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</si>
  <si>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</si>
  <si>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</si>
  <si>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</si>
  <si>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</si>
  <si>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</si>
  <si>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</si>
  <si>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</si>
  <si>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</si>
  <si>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</si>
  <si>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</si>
  <si>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</si>
  <si>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</si>
  <si>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</si>
  <si>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</si>
  <si>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</si>
  <si>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</si>
  <si>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</si>
  <si>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</si>
  <si>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</si>
  <si>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</si>
  <si>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</si>
  <si>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</si>
  <si>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</si>
  <si>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</si>
  <si>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</si>
  <si>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</si>
  <si>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</si>
  <si>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</si>
  <si>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</si>
  <si>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</si>
  <si>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</si>
  <si>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</si>
  <si>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</si>
  <si>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</si>
  <si>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</si>
  <si>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</si>
  <si>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</si>
  <si>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</si>
  <si>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</si>
  <si>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</si>
  <si>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</si>
  <si>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</si>
  <si>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</si>
  <si>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</si>
  <si>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</si>
  <si>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</si>
  <si>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</si>
  <si>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</si>
  <si>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</si>
  <si>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</si>
  <si>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</si>
  <si>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</si>
  <si>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</si>
  <si>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</si>
  <si>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</si>
  <si>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</si>
  <si>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</si>
  <si>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</si>
  <si>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</si>
  <si>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</si>
  <si>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</si>
  <si>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</si>
  <si>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</si>
  <si>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</si>
  <si>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</si>
  <si>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</si>
  <si>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</si>
  <si>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</si>
  <si>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</si>
  <si>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</si>
  <si>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</si>
  <si>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</si>
  <si>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</si>
  <si>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</si>
  <si>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</si>
  <si>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</si>
  <si>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</si>
  <si>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</si>
  <si>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</si>
  <si>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</si>
  <si>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</si>
  <si>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</si>
  <si>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</si>
  <si>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</si>
  <si>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</si>
  <si>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</si>
  <si>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</si>
  <si>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</si>
  <si>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</si>
  <si>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</si>
  <si>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</si>
  <si>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</si>
  <si>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</si>
  <si>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</si>
  <si>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</si>
  <si>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</si>
  <si>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</si>
  <si>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</si>
  <si>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</si>
  <si>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</si>
  <si>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</si>
  <si>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</si>
  <si>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</si>
  <si>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</si>
  <si>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</si>
  <si>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</si>
  <si>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</si>
  <si>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</si>
  <si>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</si>
  <si>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</si>
  <si>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</si>
  <si>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</si>
  <si>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</si>
  <si>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</si>
  <si>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</si>
  <si>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</si>
  <si>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</si>
  <si>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</si>
  <si>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</si>
  <si>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</si>
  <si>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</si>
  <si>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</si>
  <si>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</si>
  <si>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</si>
  <si>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</si>
  <si>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</si>
  <si>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</si>
  <si>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</si>
  <si>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</si>
  <si>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</si>
  <si>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</si>
  <si>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</si>
  <si>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</si>
  <si>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</si>
  <si>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</si>
  <si>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</si>
  <si>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</si>
  <si>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</si>
  <si>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</si>
  <si>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</si>
  <si>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</si>
  <si>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</si>
  <si>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</si>
  <si>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</si>
  <si>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</si>
  <si>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</si>
  <si>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</si>
  <si>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</si>
  <si>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</si>
  <si>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</si>
  <si>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</si>
  <si>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</si>
  <si>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</si>
  <si>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</si>
  <si>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</si>
  <si>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</si>
  <si>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</si>
  <si>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</si>
  <si>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</si>
  <si>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</si>
  <si>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</si>
  <si>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</si>
  <si>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</si>
  <si>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</si>
  <si>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</si>
  <si>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</si>
  <si>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</si>
  <si>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</si>
  <si>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</si>
  <si>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</si>
  <si>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</si>
  <si>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</si>
  <si>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</si>
  <si>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</si>
  <si>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</si>
  <si>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</si>
  <si>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</si>
  <si>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</si>
  <si>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</si>
  <si>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</si>
  <si>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</si>
  <si>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</si>
  <si>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</si>
  <si>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</si>
  <si>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</si>
  <si>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</si>
  <si>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</si>
  <si>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</si>
  <si>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</si>
  <si>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</si>
  <si>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</si>
  <si>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</si>
  <si>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</si>
  <si>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</si>
  <si>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</si>
  <si>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</si>
  <si>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</si>
  <si>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</si>
  <si>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</si>
  <si>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</si>
  <si>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</si>
  <si>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</si>
  <si>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</si>
  <si>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</si>
  <si>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</si>
  <si>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</si>
  <si>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</si>
  <si>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</si>
  <si>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</si>
  <si>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</si>
  <si>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</si>
  <si>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</si>
  <si>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</si>
  <si>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</si>
  <si>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</si>
  <si>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</si>
  <si>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</si>
  <si>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</si>
  <si>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</si>
  <si>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</si>
  <si>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</si>
  <si>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</si>
  <si>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</si>
  <si>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</si>
  <si>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</si>
  <si>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</si>
  <si>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</si>
  <si>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</si>
  <si>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</si>
  <si>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</si>
  <si>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</si>
  <si>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</si>
  <si>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</si>
  <si>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</si>
  <si>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</si>
  <si>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</si>
  <si>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</si>
  <si>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</si>
  <si>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</si>
  <si>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</si>
  <si>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</si>
  <si>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</si>
  <si>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</si>
  <si>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</si>
  <si>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</si>
  <si>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</si>
  <si>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</si>
  <si>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</si>
  <si>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</si>
  <si>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</si>
  <si>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</si>
  <si>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</si>
  <si>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</si>
  <si>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</si>
  <si>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</si>
  <si>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</si>
  <si>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</si>
  <si>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</si>
  <si>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</si>
  <si>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</si>
  <si>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</si>
  <si>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</si>
  <si>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</si>
  <si>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</si>
  <si>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</si>
  <si>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</si>
  <si>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</si>
  <si>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</si>
  <si>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</si>
  <si>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</si>
  <si>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</si>
  <si>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</si>
  <si>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</si>
  <si>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</si>
  <si>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</si>
  <si>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</si>
  <si>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</si>
  <si>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</si>
  <si>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</si>
  <si>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</si>
  <si>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</si>
  <si>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</si>
  <si>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</si>
  <si>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</si>
  <si>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</si>
  <si>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</si>
  <si>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</si>
  <si>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</si>
  <si>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</si>
  <si>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</si>
  <si>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</si>
  <si>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</si>
  <si>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</si>
  <si>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</si>
  <si>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</si>
  <si>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</si>
  <si>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</si>
  <si>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</si>
  <si>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</si>
  <si>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</si>
  <si>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</si>
  <si>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</si>
  <si>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</si>
  <si>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</si>
  <si>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</si>
  <si>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</si>
  <si>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</si>
  <si>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</si>
  <si>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</si>
  <si>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</si>
  <si>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</si>
  <si>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</si>
  <si>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</si>
  <si>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</si>
  <si>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</si>
  <si>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</si>
  <si>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</si>
  <si>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</si>
  <si>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</si>
  <si>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</si>
  <si>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</si>
  <si>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</si>
  <si>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</si>
  <si>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</si>
  <si>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</si>
  <si>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</si>
  <si>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</si>
  <si>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</si>
  <si>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</si>
  <si>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</si>
  <si>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</si>
  <si>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</si>
  <si>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</si>
  <si>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</si>
  <si>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</si>
  <si>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</si>
  <si>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</si>
  <si>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</si>
  <si>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</si>
  <si>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</si>
  <si>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</si>
  <si>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</si>
  <si>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</si>
  <si>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</si>
  <si>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</si>
  <si>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</si>
  <si>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</si>
  <si>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</si>
  <si>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</si>
  <si>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</si>
  <si>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</si>
  <si>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</si>
  <si>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</si>
  <si>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</si>
  <si>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</si>
  <si>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</si>
  <si>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</si>
  <si>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</si>
  <si>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</si>
  <si>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</si>
  <si>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</si>
  <si>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</si>
  <si>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</si>
  <si>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</si>
  <si>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</si>
  <si>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</si>
  <si>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</si>
  <si>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</si>
  <si>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</si>
  <si>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</si>
  <si>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</si>
  <si>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</si>
  <si>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</si>
  <si>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</si>
  <si>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</si>
  <si>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</si>
  <si>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</si>
  <si>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</si>
  <si>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</si>
  <si>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</si>
  <si>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</si>
  <si>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</si>
  <si>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</si>
  <si>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</si>
  <si>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</si>
  <si>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</si>
  <si>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</si>
  <si>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</si>
  <si>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</si>
  <si>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</si>
  <si>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</si>
  <si>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</si>
  <si>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</si>
  <si>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</si>
  <si>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</si>
  <si>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</si>
  <si>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</si>
  <si>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</si>
  <si>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</si>
  <si>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</si>
  <si>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</si>
  <si>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</si>
  <si>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</si>
  <si>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</si>
  <si>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</si>
  <si>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</si>
  <si>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</si>
  <si>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</si>
  <si>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</si>
  <si>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</si>
  <si>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</si>
  <si>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</si>
  <si>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</si>
  <si>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</si>
  <si>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</si>
  <si>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</si>
  <si>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</si>
  <si>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</si>
  <si>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</si>
  <si>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</si>
  <si>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</si>
  <si>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</si>
  <si>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</si>
  <si>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</si>
  <si>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</si>
  <si>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</si>
  <si>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</si>
  <si>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</si>
  <si>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</si>
  <si>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</si>
  <si>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</si>
  <si>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</si>
  <si>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</si>
  <si>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</si>
  <si>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</si>
  <si>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</si>
  <si>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</si>
  <si>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</si>
  <si>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</si>
  <si>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</si>
  <si>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</si>
  <si>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</si>
  <si>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</si>
  <si>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</si>
  <si>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</si>
  <si>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</si>
  <si>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</si>
  <si>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</si>
  <si>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</si>
  <si>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</si>
  <si>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</si>
  <si>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</si>
  <si>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</si>
  <si>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</si>
  <si>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</si>
  <si>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</si>
  <si>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</si>
  <si>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</si>
  <si>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</si>
  <si>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</si>
  <si>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</si>
  <si>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</si>
  <si>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- 2/4/2026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</si>
</sst>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42</v>
      </c>
      <c r="E5" s="65">
        <v>4</v>
      </c>
      <c r="F5" s="51">
        <f t="shared" ref="F5:F59" si="0">SUM(D5:E5)</f>
        <v>46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22</v>
      </c>
      <c r="E6" s="65">
        <v>0</v>
      </c>
      <c r="F6" s="51">
        <f t="shared" si="0"/>
        <v>22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51</v>
      </c>
      <c r="E8" s="65">
        <v>1</v>
      </c>
      <c r="F8" s="51">
        <f t="shared" si="0"/>
        <v>52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26</v>
      </c>
      <c r="E10" s="65">
        <v>0</v>
      </c>
      <c r="F10" s="51">
        <f t="shared" si="0"/>
        <v>26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22</v>
      </c>
      <c r="E11" s="65">
        <v>0</v>
      </c>
      <c r="F11" s="51">
        <f t="shared" si="0"/>
        <v>22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111</v>
      </c>
      <c r="E12" s="65">
        <v>4</v>
      </c>
      <c r="F12" s="51">
        <f t="shared" si="0"/>
        <v>115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45</v>
      </c>
      <c r="E13" s="65">
        <v>0</v>
      </c>
      <c r="F13" s="51">
        <f t="shared" si="0"/>
        <v>45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38</v>
      </c>
      <c r="E14" s="65">
        <v>3</v>
      </c>
      <c r="F14" s="51">
        <f t="shared" si="0"/>
        <v>41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40</v>
      </c>
      <c r="E15" s="65">
        <v>3</v>
      </c>
      <c r="F15" s="51">
        <f t="shared" si="0"/>
        <v>43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131</v>
      </c>
      <c r="E16" s="65">
        <v>6</v>
      </c>
      <c r="F16" s="51">
        <f t="shared" si="0"/>
        <v>137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14</v>
      </c>
      <c r="E17" s="65">
        <v>0</v>
      </c>
      <c r="F17" s="51">
        <f t="shared" si="0"/>
        <v>14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65</v>
      </c>
      <c r="E19" s="65">
        <v>16</v>
      </c>
      <c r="F19" s="51">
        <f t="shared" si="0"/>
        <v>81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21</v>
      </c>
      <c r="E21" s="65">
        <v>3</v>
      </c>
      <c r="F21" s="51">
        <f t="shared" si="0"/>
        <v>24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2</v>
      </c>
      <c r="E22" s="65">
        <v>3</v>
      </c>
      <c r="F22" s="51">
        <f t="shared" si="0"/>
        <v>5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79</v>
      </c>
      <c r="E23" s="65">
        <v>0</v>
      </c>
      <c r="F23" s="51">
        <f t="shared" si="0"/>
        <v>79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33</v>
      </c>
      <c r="E24" s="65">
        <v>0</v>
      </c>
      <c r="F24" s="51">
        <f t="shared" si="0"/>
        <v>33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104</v>
      </c>
      <c r="E26" s="65">
        <v>9</v>
      </c>
      <c r="F26" s="51">
        <f t="shared" si="0"/>
        <v>113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162</v>
      </c>
      <c r="E27" s="65">
        <v>2</v>
      </c>
      <c r="F27" s="51">
        <f t="shared" si="0"/>
        <v>164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2</v>
      </c>
      <c r="F29" s="51">
        <f t="shared" si="0"/>
        <v>35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40</v>
      </c>
      <c r="E31" s="65">
        <v>1</v>
      </c>
      <c r="F31" s="51">
        <f t="shared" si="0"/>
        <v>41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47</v>
      </c>
      <c r="E33" s="65">
        <v>3</v>
      </c>
      <c r="F33" s="51">
        <f t="shared" si="0"/>
        <v>50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20</v>
      </c>
      <c r="E34" s="65">
        <v>3</v>
      </c>
      <c r="F34" s="51">
        <f t="shared" si="0"/>
        <v>23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87</v>
      </c>
      <c r="E35" s="65">
        <v>18</v>
      </c>
      <c r="F35" s="51">
        <f t="shared" si="0"/>
        <v>105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10</v>
      </c>
      <c r="E36" s="65">
        <v>0</v>
      </c>
      <c r="F36" s="51">
        <f t="shared" si="0"/>
        <v>10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100</v>
      </c>
      <c r="E37" s="65">
        <v>2</v>
      </c>
      <c r="F37" s="51">
        <f t="shared" si="0"/>
        <v>102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44</v>
      </c>
      <c r="E38" s="65">
        <v>0</v>
      </c>
      <c r="F38" s="51">
        <f t="shared" si="0"/>
        <v>44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64</v>
      </c>
      <c r="E39" s="65">
        <v>5</v>
      </c>
      <c r="F39" s="51">
        <f t="shared" si="0"/>
        <v>69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143</v>
      </c>
      <c r="E41" s="65">
        <v>17</v>
      </c>
      <c r="F41" s="51">
        <f t="shared" si="0"/>
        <v>160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22</v>
      </c>
      <c r="E43" s="65">
        <v>1</v>
      </c>
      <c r="F43" s="51">
        <f t="shared" si="0"/>
        <v>23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216</v>
      </c>
      <c r="E46" s="65">
        <v>16</v>
      </c>
      <c r="F46" s="51">
        <f t="shared" si="0"/>
        <v>232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39</v>
      </c>
      <c r="E48" s="65">
        <v>4</v>
      </c>
      <c r="F48" s="51">
        <f t="shared" si="0"/>
        <v>43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9</v>
      </c>
      <c r="E49" s="65">
        <v>2</v>
      </c>
      <c r="F49" s="51">
        <f t="shared" si="0"/>
        <v>11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26</v>
      </c>
      <c r="E50" s="65">
        <v>0</v>
      </c>
      <c r="F50" s="51">
        <f t="shared" si="0"/>
        <v>26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20</v>
      </c>
      <c r="E52" s="65">
        <v>0</v>
      </c>
      <c r="F52" s="51">
        <f t="shared" si="0"/>
        <v>20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74</v>
      </c>
      <c r="E53" s="65">
        <v>3</v>
      </c>
      <c r="F53" s="51">
        <f t="shared" si="0"/>
        <v>77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70</v>
      </c>
      <c r="E55" s="65">
        <v>7</v>
      </c>
      <c r="F55" s="51">
        <f t="shared" si="0"/>
        <v>77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68</v>
      </c>
      <c r="E56" s="65">
        <v>24</v>
      </c>
      <c r="F56" s="51">
        <f t="shared" si="0"/>
        <v>92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33</v>
      </c>
      <c r="E57" s="65">
        <v>1</v>
      </c>
      <c r="F57" s="51">
        <f t="shared" si="0"/>
        <v>34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37</v>
      </c>
      <c r="E58" s="65">
        <v>12</v>
      </c>
      <c r="F58" s="51">
        <f t="shared" si="0"/>
        <v>49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14</v>
      </c>
      <c r="E60" s="65">
        <v>0</v>
      </c>
      <c r="F60" s="51">
        <f t="shared" ref="F60:F110" si="1">SUM(D60:E60)</f>
        <v>14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29</v>
      </c>
      <c r="E62" s="65">
        <v>1</v>
      </c>
      <c r="F62" s="51">
        <f t="shared" si="1"/>
        <v>30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49</v>
      </c>
      <c r="E63" s="65">
        <v>3</v>
      </c>
      <c r="F63" s="51">
        <f t="shared" si="1"/>
        <v>52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15</v>
      </c>
      <c r="E64" s="65">
        <v>0</v>
      </c>
      <c r="F64" s="51">
        <f t="shared" si="1"/>
        <v>15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42</v>
      </c>
      <c r="E65" s="65">
        <v>0</v>
      </c>
      <c r="F65" s="51">
        <f t="shared" si="1"/>
        <v>42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59</v>
      </c>
      <c r="E66" s="65">
        <v>12</v>
      </c>
      <c r="F66" s="51">
        <f t="shared" si="1"/>
        <v>71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41</v>
      </c>
      <c r="E67" s="65">
        <v>0</v>
      </c>
      <c r="F67" s="51">
        <f t="shared" si="1"/>
        <v>41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68</v>
      </c>
      <c r="E69" s="65">
        <v>12</v>
      </c>
      <c r="F69" s="51">
        <f t="shared" si="1"/>
        <v>80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123</v>
      </c>
      <c r="E71" s="65">
        <v>3</v>
      </c>
      <c r="F71" s="51">
        <f t="shared" si="1"/>
        <v>126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20</v>
      </c>
      <c r="E72" s="65">
        <v>0</v>
      </c>
      <c r="F72" s="51">
        <f t="shared" si="1"/>
        <v>20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11</v>
      </c>
      <c r="E74" s="65">
        <v>0</v>
      </c>
      <c r="F74" s="51">
        <f t="shared" si="1"/>
        <v>11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86</v>
      </c>
      <c r="E76" s="65">
        <v>8</v>
      </c>
      <c r="F76" s="51">
        <f t="shared" si="1"/>
        <v>94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17</v>
      </c>
      <c r="E78" s="65">
        <v>0</v>
      </c>
      <c r="F78" s="51">
        <f t="shared" si="1"/>
        <v>17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19</v>
      </c>
      <c r="E79" s="65">
        <v>0</v>
      </c>
      <c r="F79" s="51">
        <f t="shared" si="1"/>
        <v>19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52</v>
      </c>
      <c r="E80" s="65">
        <v>0</v>
      </c>
      <c r="F80" s="51">
        <f t="shared" si="1"/>
        <v>52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12</v>
      </c>
      <c r="E81" s="65">
        <v>0</v>
      </c>
      <c r="F81" s="51">
        <f t="shared" si="1"/>
        <v>12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35</v>
      </c>
      <c r="E82" s="65">
        <v>4</v>
      </c>
      <c r="F82" s="51">
        <f t="shared" si="1"/>
        <v>39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19</v>
      </c>
      <c r="E83" s="65">
        <v>0</v>
      </c>
      <c r="F83" s="51">
        <f t="shared" si="1"/>
        <v>19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36</v>
      </c>
      <c r="E84" s="65">
        <v>0</v>
      </c>
      <c r="F84" s="51">
        <f t="shared" si="1"/>
        <v>36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31</v>
      </c>
      <c r="E89" s="65">
        <v>0</v>
      </c>
      <c r="F89" s="51">
        <f t="shared" si="1"/>
        <v>31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11</v>
      </c>
      <c r="E91" s="65">
        <v>0</v>
      </c>
      <c r="F91" s="51">
        <f t="shared" si="1"/>
        <v>11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68</v>
      </c>
      <c r="E93" s="65">
        <v>9</v>
      </c>
      <c r="F93" s="51">
        <f t="shared" si="1"/>
        <v>77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14</v>
      </c>
      <c r="E95" s="65">
        <v>0</v>
      </c>
      <c r="F95" s="51">
        <f t="shared" si="1"/>
        <v>14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39</v>
      </c>
      <c r="E99" s="65">
        <v>1</v>
      </c>
      <c r="F99" s="51">
        <f t="shared" si="1"/>
        <v>40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80</v>
      </c>
      <c r="E102" s="65">
        <v>19</v>
      </c>
      <c r="F102" s="51">
        <f t="shared" si="1"/>
        <v>99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55</v>
      </c>
      <c r="E104" s="65">
        <v>2</v>
      </c>
      <c r="F104" s="51">
        <f t="shared" si="1"/>
        <v>57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76</v>
      </c>
      <c r="E105" s="65">
        <v>1</v>
      </c>
      <c r="F105" s="51">
        <f t="shared" si="1"/>
        <v>77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32</v>
      </c>
      <c r="E108" s="65">
        <v>3</v>
      </c>
      <c r="F108" s="51">
        <f t="shared" si="1"/>
        <v>35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29</v>
      </c>
      <c r="E110" s="65">
        <v>0</v>
      </c>
      <c r="F110" s="51">
        <f t="shared" si="1"/>
        <v>29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5</v>
      </c>
      <c r="E111" s="65">
        <v>0</v>
      </c>
      <c r="F111" s="51">
        <f t="shared" ref="F111:F168" si="2">SUM(D111:E111)</f>
        <v>5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29</v>
      </c>
      <c r="E116" s="65">
        <v>1</v>
      </c>
      <c r="F116" s="51">
        <f t="shared" si="2"/>
        <v>30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124</v>
      </c>
      <c r="E119" s="65">
        <v>27</v>
      </c>
      <c r="F119" s="51">
        <f t="shared" si="2"/>
        <v>151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20</v>
      </c>
      <c r="E120" s="65">
        <v>3</v>
      </c>
      <c r="F120" s="51">
        <f t="shared" si="2"/>
        <v>23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6</v>
      </c>
      <c r="F122" s="51">
        <f t="shared" si="2"/>
        <v>67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40</v>
      </c>
      <c r="E123" s="65">
        <v>7</v>
      </c>
      <c r="F123" s="51">
        <f t="shared" si="2"/>
        <v>47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9</v>
      </c>
      <c r="E125" s="65">
        <v>2</v>
      </c>
      <c r="F125" s="51">
        <f t="shared" si="2"/>
        <v>11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36</v>
      </c>
      <c r="E126" s="65">
        <v>1</v>
      </c>
      <c r="F126" s="51">
        <f t="shared" si="2"/>
        <v>37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72</v>
      </c>
      <c r="E127" s="65">
        <v>2</v>
      </c>
      <c r="F127" s="51">
        <f t="shared" si="2"/>
        <v>74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4</v>
      </c>
      <c r="E128" s="65">
        <v>0</v>
      </c>
      <c r="F128" s="51">
        <f t="shared" si="2"/>
        <v>4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23</v>
      </c>
      <c r="E129" s="65">
        <v>1</v>
      </c>
      <c r="F129" s="51">
        <f t="shared" si="2"/>
        <v>24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18</v>
      </c>
      <c r="E130" s="65">
        <v>0</v>
      </c>
      <c r="F130" s="51">
        <f t="shared" si="2"/>
        <v>18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24</v>
      </c>
      <c r="E131" s="65">
        <v>0</v>
      </c>
      <c r="F131" s="51">
        <f t="shared" si="2"/>
        <v>24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24</v>
      </c>
      <c r="E132" s="65">
        <v>1</v>
      </c>
      <c r="F132" s="51">
        <f t="shared" si="2"/>
        <v>25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32</v>
      </c>
      <c r="E133" s="65">
        <v>2</v>
      </c>
      <c r="F133" s="51">
        <f t="shared" si="2"/>
        <v>34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69</v>
      </c>
      <c r="E134" s="65">
        <v>5</v>
      </c>
      <c r="F134" s="51">
        <f t="shared" si="2"/>
        <v>74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54</v>
      </c>
      <c r="E136" s="65">
        <v>7</v>
      </c>
      <c r="F136" s="51">
        <f t="shared" si="2"/>
        <v>61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85</v>
      </c>
      <c r="E137" s="65">
        <v>34</v>
      </c>
      <c r="F137" s="51">
        <f t="shared" si="2"/>
        <v>119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7</v>
      </c>
      <c r="F138" s="51">
        <f t="shared" si="2"/>
        <v>44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40</v>
      </c>
      <c r="E139" s="65">
        <v>2</v>
      </c>
      <c r="F139" s="51">
        <f t="shared" si="2"/>
        <v>42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128</v>
      </c>
      <c r="E140" s="65">
        <v>5</v>
      </c>
      <c r="F140" s="51">
        <f t="shared" si="2"/>
        <v>133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14</v>
      </c>
      <c r="E141" s="65">
        <v>1</v>
      </c>
      <c r="F141" s="51">
        <f t="shared" si="2"/>
        <v>15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4</v>
      </c>
      <c r="E142" s="65">
        <v>0</v>
      </c>
      <c r="F142" s="51">
        <f t="shared" si="2"/>
        <v>4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21</v>
      </c>
      <c r="E143" s="65">
        <v>0</v>
      </c>
      <c r="F143" s="51">
        <f t="shared" si="2"/>
        <v>21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68</v>
      </c>
      <c r="E144" s="65">
        <v>3</v>
      </c>
      <c r="F144" s="51">
        <f t="shared" si="2"/>
        <v>71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9</v>
      </c>
      <c r="E145" s="65">
        <v>0</v>
      </c>
      <c r="F145" s="51">
        <f t="shared" si="2"/>
        <v>9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53</v>
      </c>
      <c r="E146" s="65">
        <v>8</v>
      </c>
      <c r="F146" s="51">
        <f t="shared" si="2"/>
        <v>61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23</v>
      </c>
      <c r="E147" s="65">
        <v>4</v>
      </c>
      <c r="F147" s="51">
        <f t="shared" si="2"/>
        <v>27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76</v>
      </c>
      <c r="E148" s="65">
        <v>14</v>
      </c>
      <c r="F148" s="51">
        <f t="shared" si="2"/>
        <v>90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41</v>
      </c>
      <c r="E149" s="65">
        <v>6</v>
      </c>
      <c r="F149" s="51">
        <f t="shared" si="2"/>
        <v>47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61</v>
      </c>
      <c r="E150" s="65">
        <v>0</v>
      </c>
      <c r="F150" s="51">
        <f t="shared" si="2"/>
        <v>61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26</v>
      </c>
      <c r="E151" s="65">
        <v>12</v>
      </c>
      <c r="F151" s="51">
        <f t="shared" si="2"/>
        <v>38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57</v>
      </c>
      <c r="E152" s="65">
        <v>11</v>
      </c>
      <c r="F152" s="51">
        <f t="shared" si="2"/>
        <v>68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102</v>
      </c>
      <c r="E153" s="65">
        <v>10</v>
      </c>
      <c r="F153" s="51">
        <f t="shared" si="2"/>
        <v>112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57</v>
      </c>
      <c r="E154" s="65">
        <v>11</v>
      </c>
      <c r="F154" s="51">
        <f t="shared" si="2"/>
        <v>68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43</v>
      </c>
      <c r="E155" s="65">
        <v>0</v>
      </c>
      <c r="F155" s="51">
        <f t="shared" si="2"/>
        <v>43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0</v>
      </c>
      <c r="E160" s="65">
        <v>0</v>
      </c>
      <c r="F160" s="51">
        <f>SUM(D160:E160)</f>
        <v>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31</v>
      </c>
      <c r="E161" s="65">
        <v>2</v>
      </c>
      <c r="F161" s="51">
        <f>SUM(D161:E161)</f>
        <v>33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40</v>
      </c>
      <c r="E162" s="65">
        <v>0</v>
      </c>
      <c r="F162" s="51">
        <f t="shared" si="2"/>
        <v>40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54</v>
      </c>
      <c r="E163" s="65">
        <v>1</v>
      </c>
      <c r="F163" s="51">
        <f t="shared" si="2"/>
        <v>55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25</v>
      </c>
      <c r="E166" s="65">
        <v>0</v>
      </c>
      <c r="F166" s="51">
        <f t="shared" si="2"/>
        <v>25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63</v>
      </c>
      <c r="E168" s="65">
        <v>15</v>
      </c>
      <c r="F168" s="51">
        <f t="shared" si="2"/>
        <v>78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41</v>
      </c>
      <c r="E169" s="65">
        <v>1</v>
      </c>
      <c r="F169" s="51">
        <f t="shared" ref="F169:F224" si="3">SUM(D169:E169)</f>
        <v>42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29</v>
      </c>
      <c r="E170" s="65">
        <v>0</v>
      </c>
      <c r="F170" s="51">
        <f t="shared" si="3"/>
        <v>29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56</v>
      </c>
      <c r="E171" s="65">
        <v>3</v>
      </c>
      <c r="F171" s="51">
        <f t="shared" si="3"/>
        <v>59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25</v>
      </c>
      <c r="E172" s="65">
        <v>1</v>
      </c>
      <c r="F172" s="51">
        <f t="shared" si="3"/>
        <v>26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74</v>
      </c>
      <c r="E175" s="65">
        <v>5</v>
      </c>
      <c r="F175" s="51">
        <f t="shared" si="3"/>
        <v>79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24</v>
      </c>
      <c r="E176" s="65">
        <v>0</v>
      </c>
      <c r="F176" s="51">
        <f t="shared" si="3"/>
        <v>24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11</v>
      </c>
      <c r="E178" s="65">
        <v>1</v>
      </c>
      <c r="F178" s="51">
        <f t="shared" si="3"/>
        <v>12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8</v>
      </c>
      <c r="E179" s="65">
        <v>0</v>
      </c>
      <c r="F179" s="51">
        <f t="shared" si="3"/>
        <v>8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33</v>
      </c>
      <c r="E181" s="65">
        <v>0</v>
      </c>
      <c r="F181" s="51">
        <f t="shared" si="3"/>
        <v>33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23</v>
      </c>
      <c r="E182" s="65">
        <v>4</v>
      </c>
      <c r="F182" s="51">
        <f t="shared" si="3"/>
        <v>27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7</v>
      </c>
      <c r="E183" s="65">
        <v>0</v>
      </c>
      <c r="F183" s="51">
        <f t="shared" si="3"/>
        <v>7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27</v>
      </c>
      <c r="E184" s="65">
        <v>2</v>
      </c>
      <c r="F184" s="51">
        <f t="shared" si="3"/>
        <v>29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2</v>
      </c>
      <c r="E185" s="65">
        <v>1</v>
      </c>
      <c r="F185" s="51">
        <f t="shared" si="3"/>
        <v>3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27</v>
      </c>
      <c r="E186" s="65">
        <v>1</v>
      </c>
      <c r="F186" s="51">
        <f t="shared" si="3"/>
        <v>28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24</v>
      </c>
      <c r="E187" s="65">
        <v>1</v>
      </c>
      <c r="F187" s="51">
        <f t="shared" si="3"/>
        <v>25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19</v>
      </c>
      <c r="E188" s="65">
        <v>0</v>
      </c>
      <c r="F188" s="51">
        <f t="shared" si="3"/>
        <v>19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17</v>
      </c>
      <c r="E191" s="65">
        <v>0</v>
      </c>
      <c r="F191" s="51">
        <f t="shared" si="3"/>
        <v>17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43</v>
      </c>
      <c r="E192" s="65">
        <v>3</v>
      </c>
      <c r="F192" s="51">
        <f t="shared" si="3"/>
        <v>46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60</v>
      </c>
      <c r="E193" s="65">
        <v>15</v>
      </c>
      <c r="F193" s="51">
        <f t="shared" si="3"/>
        <v>75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20</v>
      </c>
      <c r="E194" s="65">
        <v>0</v>
      </c>
      <c r="F194" s="51">
        <f t="shared" si="3"/>
        <v>20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33</v>
      </c>
      <c r="E196" s="65">
        <v>1</v>
      </c>
      <c r="F196" s="51">
        <f t="shared" si="3"/>
        <v>34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49</v>
      </c>
      <c r="E199" s="65">
        <v>0</v>
      </c>
      <c r="F199" s="51">
        <f t="shared" si="3"/>
        <v>49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26</v>
      </c>
      <c r="E201" s="65">
        <v>2</v>
      </c>
      <c r="F201" s="51">
        <f t="shared" si="3"/>
        <v>28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23</v>
      </c>
      <c r="E203" s="65">
        <v>11</v>
      </c>
      <c r="F203" s="51">
        <f t="shared" si="3"/>
        <v>34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19</v>
      </c>
      <c r="E205" s="65">
        <v>1</v>
      </c>
      <c r="F205" s="51">
        <f t="shared" si="3"/>
        <v>20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15</v>
      </c>
      <c r="E206" s="65">
        <v>0</v>
      </c>
      <c r="F206" s="51">
        <f t="shared" si="3"/>
        <v>15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49</v>
      </c>
      <c r="E207" s="65">
        <v>1</v>
      </c>
      <c r="F207" s="51">
        <f t="shared" si="3"/>
        <v>50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97</v>
      </c>
      <c r="E209" s="65">
        <v>13</v>
      </c>
      <c r="F209" s="51">
        <f t="shared" si="3"/>
        <v>110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81</v>
      </c>
      <c r="E211" s="65">
        <v>8</v>
      </c>
      <c r="F211" s="51">
        <f t="shared" si="3"/>
        <v>89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91</v>
      </c>
      <c r="E212" s="65">
        <v>4</v>
      </c>
      <c r="F212" s="51">
        <f t="shared" si="3"/>
        <v>95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20</v>
      </c>
      <c r="E213" s="65">
        <v>0</v>
      </c>
      <c r="F213" s="51">
        <f t="shared" si="3"/>
        <v>20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20</v>
      </c>
      <c r="E216" s="65">
        <v>6</v>
      </c>
      <c r="F216" s="51">
        <f t="shared" si="3"/>
        <v>26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57</v>
      </c>
      <c r="E217" s="65">
        <v>11</v>
      </c>
      <c r="F217" s="51">
        <f t="shared" si="3"/>
        <v>68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24</v>
      </c>
      <c r="E221" s="65">
        <v>2</v>
      </c>
      <c r="F221" s="51">
        <f t="shared" si="3"/>
        <v>26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34</v>
      </c>
      <c r="E222" s="65">
        <v>0</v>
      </c>
      <c r="F222" s="51">
        <f t="shared" si="3"/>
        <v>34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32</v>
      </c>
      <c r="E225" s="65">
        <v>3</v>
      </c>
      <c r="F225" s="51">
        <f t="shared" ref="F225:F286" si="4">SUM(D225:E225)</f>
        <v>35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14</v>
      </c>
      <c r="E226" s="65">
        <v>0</v>
      </c>
      <c r="F226" s="51">
        <f t="shared" si="4"/>
        <v>14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43</v>
      </c>
      <c r="E227" s="65">
        <v>3</v>
      </c>
      <c r="F227" s="51">
        <f t="shared" si="4"/>
        <v>46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13</v>
      </c>
      <c r="E232" s="65">
        <v>3</v>
      </c>
      <c r="F232" s="51">
        <f t="shared" si="4"/>
        <v>16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35</v>
      </c>
      <c r="E233" s="65">
        <v>6</v>
      </c>
      <c r="F233" s="51">
        <f t="shared" si="4"/>
        <v>41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13</v>
      </c>
      <c r="E234" s="65">
        <v>0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27</v>
      </c>
      <c r="E236" s="65">
        <v>1</v>
      </c>
      <c r="F236" s="51">
        <f t="shared" si="4"/>
        <v>28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36</v>
      </c>
      <c r="E237" s="65">
        <v>0</v>
      </c>
      <c r="F237" s="51">
        <f t="shared" si="4"/>
        <v>36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87</v>
      </c>
      <c r="E238" s="65">
        <v>2</v>
      </c>
      <c r="F238" s="51">
        <f t="shared" si="4"/>
        <v>89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23</v>
      </c>
      <c r="E240" s="65">
        <v>1</v>
      </c>
      <c r="F240" s="51">
        <f t="shared" si="4"/>
        <v>24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26</v>
      </c>
      <c r="E242" s="65">
        <v>19</v>
      </c>
      <c r="F242" s="51">
        <f t="shared" si="4"/>
        <v>45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13</v>
      </c>
      <c r="E243" s="65">
        <v>7</v>
      </c>
      <c r="F243" s="51">
        <f t="shared" si="4"/>
        <v>20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61</v>
      </c>
      <c r="E252" s="65">
        <v>4</v>
      </c>
      <c r="F252" s="51">
        <f t="shared" si="4"/>
        <v>65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28</v>
      </c>
      <c r="E253" s="65">
        <v>9</v>
      </c>
      <c r="F253" s="51">
        <f t="shared" si="4"/>
        <v>37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39</v>
      </c>
      <c r="E254" s="65">
        <v>0</v>
      </c>
      <c r="F254" s="51">
        <f t="shared" si="4"/>
        <v>39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18</v>
      </c>
      <c r="E256" s="65">
        <v>0</v>
      </c>
      <c r="F256" s="51">
        <f t="shared" si="4"/>
        <v>18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35</v>
      </c>
      <c r="E259" s="65">
        <v>0</v>
      </c>
      <c r="F259" s="51">
        <f t="shared" si="4"/>
        <v>35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12</v>
      </c>
      <c r="E260" s="65">
        <v>0</v>
      </c>
      <c r="F260" s="51">
        <f t="shared" si="4"/>
        <v>12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57</v>
      </c>
      <c r="E261" s="65">
        <v>6</v>
      </c>
      <c r="F261" s="51">
        <f t="shared" si="4"/>
        <v>63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16</v>
      </c>
      <c r="E263" s="65">
        <v>1</v>
      </c>
      <c r="F263" s="51">
        <f t="shared" si="4"/>
        <v>17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21</v>
      </c>
      <c r="E264" s="65">
        <v>2</v>
      </c>
      <c r="F264" s="51">
        <f t="shared" si="4"/>
        <v>23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20</v>
      </c>
      <c r="E265" s="65">
        <v>4</v>
      </c>
      <c r="F265" s="51">
        <f t="shared" si="4"/>
        <v>24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52</v>
      </c>
      <c r="E268" s="65">
        <v>7</v>
      </c>
      <c r="F268" s="51">
        <f t="shared" si="4"/>
        <v>59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22</v>
      </c>
      <c r="E269" s="65">
        <v>0</v>
      </c>
      <c r="F269" s="51">
        <f t="shared" si="4"/>
        <v>22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41</v>
      </c>
      <c r="E270" s="65">
        <v>2</v>
      </c>
      <c r="F270" s="51">
        <f t="shared" si="4"/>
        <v>43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29</v>
      </c>
      <c r="E271" s="65">
        <v>0</v>
      </c>
      <c r="F271" s="51">
        <f t="shared" si="4"/>
        <v>29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20</v>
      </c>
      <c r="E272" s="65">
        <v>3</v>
      </c>
      <c r="F272" s="51">
        <f t="shared" si="4"/>
        <v>23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54</v>
      </c>
      <c r="E274" s="65">
        <v>7</v>
      </c>
      <c r="F274" s="51">
        <f t="shared" si="4"/>
        <v>61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97</v>
      </c>
      <c r="E277" s="65">
        <v>1</v>
      </c>
      <c r="F277" s="51">
        <f t="shared" si="4"/>
        <v>98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49</v>
      </c>
      <c r="E278" s="65">
        <v>5</v>
      </c>
      <c r="F278" s="51">
        <f t="shared" si="4"/>
        <v>54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39</v>
      </c>
      <c r="E279" s="65">
        <v>13</v>
      </c>
      <c r="F279" s="51">
        <f t="shared" si="4"/>
        <v>52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23</v>
      </c>
      <c r="E280" s="65">
        <v>0</v>
      </c>
      <c r="F280" s="51">
        <f t="shared" si="4"/>
        <v>23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24</v>
      </c>
      <c r="E281" s="65">
        <v>0</v>
      </c>
      <c r="F281" s="51">
        <f t="shared" si="4"/>
        <v>24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167</v>
      </c>
      <c r="E282" s="65">
        <v>4</v>
      </c>
      <c r="F282" s="51">
        <f t="shared" si="4"/>
        <v>171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33</v>
      </c>
      <c r="E284" s="65">
        <v>4</v>
      </c>
      <c r="F284" s="51">
        <f t="shared" si="4"/>
        <v>37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81</v>
      </c>
      <c r="E285" s="65">
        <v>9</v>
      </c>
      <c r="F285" s="51">
        <f t="shared" si="4"/>
        <v>90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14</v>
      </c>
      <c r="E286" s="65">
        <v>0</v>
      </c>
      <c r="F286" s="51">
        <f t="shared" si="4"/>
        <v>14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24</v>
      </c>
      <c r="E287" s="65">
        <v>5</v>
      </c>
      <c r="F287" s="51">
        <f t="shared" ref="F287:F345" si="5">SUM(D287:E287)</f>
        <v>29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64</v>
      </c>
      <c r="E288" s="65">
        <v>2</v>
      </c>
      <c r="F288" s="51">
        <f t="shared" si="5"/>
        <v>66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10</v>
      </c>
      <c r="E290" s="65">
        <v>0</v>
      </c>
      <c r="F290" s="51">
        <f t="shared" si="5"/>
        <v>10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17</v>
      </c>
      <c r="E291" s="65">
        <v>0</v>
      </c>
      <c r="F291" s="51">
        <f t="shared" si="5"/>
        <v>17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89</v>
      </c>
      <c r="E292" s="65">
        <v>10</v>
      </c>
      <c r="F292" s="51">
        <f t="shared" si="5"/>
        <v>99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18</v>
      </c>
      <c r="E297" s="65">
        <v>0</v>
      </c>
      <c r="F297" s="51">
        <f t="shared" si="5"/>
        <v>18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1</v>
      </c>
      <c r="E298" s="65">
        <v>0</v>
      </c>
      <c r="F298" s="51">
        <f t="shared" si="5"/>
        <v>1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55</v>
      </c>
      <c r="E299" s="65">
        <v>13</v>
      </c>
      <c r="F299" s="51">
        <f t="shared" si="5"/>
        <v>68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24</v>
      </c>
      <c r="E300" s="65">
        <v>1</v>
      </c>
      <c r="F300" s="51">
        <f t="shared" si="5"/>
        <v>25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57</v>
      </c>
      <c r="E305" s="65">
        <v>7</v>
      </c>
      <c r="F305" s="51">
        <f t="shared" si="5"/>
        <v>64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58</v>
      </c>
      <c r="E307" s="65">
        <v>1</v>
      </c>
      <c r="F307" s="51">
        <f t="shared" si="5"/>
        <v>59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48</v>
      </c>
      <c r="E309" s="65">
        <v>2</v>
      </c>
      <c r="F309" s="51">
        <f t="shared" si="5"/>
        <v>50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27</v>
      </c>
      <c r="E310" s="65">
        <v>1</v>
      </c>
      <c r="F310" s="51">
        <f t="shared" si="5"/>
        <v>28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14</v>
      </c>
      <c r="E311" s="65">
        <v>1</v>
      </c>
      <c r="F311" s="51">
        <f t="shared" si="5"/>
        <v>15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28</v>
      </c>
      <c r="E312" s="65">
        <v>3</v>
      </c>
      <c r="F312" s="51">
        <f t="shared" si="5"/>
        <v>31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1</v>
      </c>
      <c r="E314" s="65">
        <v>0</v>
      </c>
      <c r="F314" s="51">
        <f t="shared" si="5"/>
        <v>1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44</v>
      </c>
      <c r="E315" s="65">
        <v>2</v>
      </c>
      <c r="F315" s="51">
        <f t="shared" si="5"/>
        <v>46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39</v>
      </c>
      <c r="E316" s="65">
        <v>2</v>
      </c>
      <c r="F316" s="51">
        <f t="shared" si="5"/>
        <v>41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25</v>
      </c>
      <c r="E317" s="65">
        <v>9</v>
      </c>
      <c r="F317" s="51">
        <f t="shared" si="5"/>
        <v>34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30</v>
      </c>
      <c r="E320" s="65">
        <v>2</v>
      </c>
      <c r="F320" s="51">
        <f t="shared" si="5"/>
        <v>32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9</v>
      </c>
      <c r="E322" s="65">
        <v>0</v>
      </c>
      <c r="F322" s="51">
        <f t="shared" si="5"/>
        <v>9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15</v>
      </c>
      <c r="E323" s="65">
        <v>2</v>
      </c>
      <c r="F323" s="51">
        <f t="shared" si="5"/>
        <v>17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69</v>
      </c>
      <c r="E324" s="65">
        <v>7</v>
      </c>
      <c r="F324" s="51">
        <f t="shared" si="5"/>
        <v>76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48</v>
      </c>
      <c r="E327" s="65">
        <v>12</v>
      </c>
      <c r="F327" s="51">
        <f t="shared" si="5"/>
        <v>60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54</v>
      </c>
      <c r="E328" s="65">
        <v>1</v>
      </c>
      <c r="F328" s="51">
        <f t="shared" si="5"/>
        <v>55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56</v>
      </c>
      <c r="E329" s="65">
        <v>2</v>
      </c>
      <c r="F329" s="51">
        <f t="shared" si="5"/>
        <v>58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80</v>
      </c>
      <c r="E331" s="65">
        <v>9</v>
      </c>
      <c r="F331" s="51">
        <f t="shared" si="5"/>
        <v>89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18</v>
      </c>
      <c r="E332" s="65">
        <v>0</v>
      </c>
      <c r="F332" s="51">
        <f t="shared" si="5"/>
        <v>18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40</v>
      </c>
      <c r="E333" s="65">
        <v>0</v>
      </c>
      <c r="F333" s="51">
        <f t="shared" si="5"/>
        <v>40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12</v>
      </c>
      <c r="E334" s="65">
        <v>0</v>
      </c>
      <c r="F334" s="51">
        <f t="shared" si="5"/>
        <v>12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9</v>
      </c>
      <c r="E335" s="65">
        <v>0</v>
      </c>
      <c r="F335" s="51">
        <f t="shared" si="5"/>
        <v>9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64</v>
      </c>
      <c r="E337" s="65">
        <v>5</v>
      </c>
      <c r="F337" s="51">
        <f t="shared" si="5"/>
        <v>69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19</v>
      </c>
      <c r="E338" s="65">
        <v>1</v>
      </c>
      <c r="F338" s="51">
        <f t="shared" si="5"/>
        <v>20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15</v>
      </c>
      <c r="E341" s="65">
        <v>2</v>
      </c>
      <c r="F341" s="51">
        <f t="shared" si="5"/>
        <v>17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93</v>
      </c>
      <c r="E344" s="65">
        <v>10</v>
      </c>
      <c r="F344" s="51">
        <f t="shared" si="5"/>
        <v>103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151</v>
      </c>
      <c r="E346" s="65">
        <v>3</v>
      </c>
      <c r="F346" s="51">
        <f t="shared" ref="F346:F399" si="6">SUM(D346:E346)</f>
        <v>154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29</v>
      </c>
      <c r="E348" s="65">
        <v>4</v>
      </c>
      <c r="F348" s="51">
        <f t="shared" si="6"/>
        <v>33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97</v>
      </c>
      <c r="E349" s="65">
        <v>7</v>
      </c>
      <c r="F349" s="51">
        <f t="shared" si="6"/>
        <v>104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10</v>
      </c>
      <c r="F350" s="51">
        <f t="shared" si="6"/>
        <v>21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44</v>
      </c>
      <c r="E353" s="65">
        <v>0</v>
      </c>
      <c r="F353" s="51">
        <f t="shared" si="6"/>
        <v>44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27</v>
      </c>
      <c r="E355" s="65">
        <v>7</v>
      </c>
      <c r="F355" s="51">
        <f t="shared" si="6"/>
        <v>34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18</v>
      </c>
      <c r="E356" s="65">
        <v>3</v>
      </c>
      <c r="F356" s="51">
        <f t="shared" si="6"/>
        <v>21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13</v>
      </c>
      <c r="E357" s="65">
        <v>2</v>
      </c>
      <c r="F357" s="51">
        <f t="shared" si="6"/>
        <v>15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12</v>
      </c>
      <c r="E358" s="65">
        <v>0</v>
      </c>
      <c r="F358" s="51">
        <f t="shared" si="6"/>
        <v>12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32</v>
      </c>
      <c r="E359" s="65">
        <v>6</v>
      </c>
      <c r="F359" s="51">
        <f t="shared" si="6"/>
        <v>38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22</v>
      </c>
      <c r="E360" s="65">
        <v>2</v>
      </c>
      <c r="F360" s="51">
        <f t="shared" si="6"/>
        <v>24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75</v>
      </c>
      <c r="E361" s="65">
        <v>5</v>
      </c>
      <c r="F361" s="51">
        <f t="shared" si="6"/>
        <v>80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42</v>
      </c>
      <c r="E363" s="65">
        <v>6</v>
      </c>
      <c r="F363" s="51">
        <f t="shared" si="6"/>
        <v>48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0</v>
      </c>
      <c r="F364" s="51">
        <f t="shared" si="6"/>
        <v>11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41</v>
      </c>
      <c r="E365" s="65">
        <v>2</v>
      </c>
      <c r="F365" s="51">
        <f t="shared" si="6"/>
        <v>43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16</v>
      </c>
      <c r="E367" s="65">
        <v>0</v>
      </c>
      <c r="F367" s="51">
        <f t="shared" si="6"/>
        <v>16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31</v>
      </c>
      <c r="E368" s="65">
        <v>0</v>
      </c>
      <c r="F368" s="51">
        <f t="shared" si="6"/>
        <v>31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13</v>
      </c>
      <c r="E369" s="65">
        <v>0</v>
      </c>
      <c r="F369" s="51">
        <f t="shared" si="6"/>
        <v>13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27</v>
      </c>
      <c r="E372" s="65">
        <v>0</v>
      </c>
      <c r="F372" s="51">
        <f t="shared" si="6"/>
        <v>27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8</v>
      </c>
      <c r="E373" s="65">
        <v>0</v>
      </c>
      <c r="F373" s="51">
        <f t="shared" si="6"/>
        <v>8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28</v>
      </c>
      <c r="E374" s="65">
        <v>2</v>
      </c>
      <c r="F374" s="51">
        <f t="shared" si="6"/>
        <v>30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19</v>
      </c>
      <c r="E375" s="65">
        <v>3</v>
      </c>
      <c r="F375" s="51">
        <f t="shared" si="6"/>
        <v>22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26</v>
      </c>
      <c r="E376" s="65">
        <v>0</v>
      </c>
      <c r="F376" s="51">
        <f t="shared" si="6"/>
        <v>26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13</v>
      </c>
      <c r="E377" s="65">
        <v>2</v>
      </c>
      <c r="F377" s="51">
        <f t="shared" si="6"/>
        <v>15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7</v>
      </c>
      <c r="E378" s="65">
        <v>0</v>
      </c>
      <c r="F378" s="51">
        <f t="shared" si="6"/>
        <v>7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27</v>
      </c>
      <c r="E379" s="65">
        <v>0</v>
      </c>
      <c r="F379" s="51">
        <f t="shared" si="6"/>
        <v>27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8</v>
      </c>
      <c r="E380" s="65">
        <v>4</v>
      </c>
      <c r="F380" s="51">
        <f t="shared" si="6"/>
        <v>12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17</v>
      </c>
      <c r="E382" s="65">
        <v>0</v>
      </c>
      <c r="F382" s="51">
        <f t="shared" si="6"/>
        <v>17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150</v>
      </c>
      <c r="E385" s="65">
        <v>5</v>
      </c>
      <c r="F385" s="51">
        <f t="shared" si="6"/>
        <v>155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118</v>
      </c>
      <c r="E388" s="65">
        <v>12</v>
      </c>
      <c r="F388" s="51">
        <f t="shared" si="6"/>
        <v>130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19</v>
      </c>
      <c r="E389" s="65">
        <v>1</v>
      </c>
      <c r="F389" s="51">
        <f t="shared" si="6"/>
        <v>20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5</v>
      </c>
      <c r="E392" s="65">
        <v>0</v>
      </c>
      <c r="F392" s="51">
        <f t="shared" si="6"/>
        <v>5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72</v>
      </c>
      <c r="E393" s="65">
        <v>0</v>
      </c>
      <c r="F393" s="51">
        <f t="shared" si="6"/>
        <v>72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17</v>
      </c>
      <c r="E395" s="65">
        <v>0</v>
      </c>
      <c r="F395" s="51">
        <f t="shared" si="6"/>
        <v>17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29</v>
      </c>
      <c r="E396" s="65">
        <v>1</v>
      </c>
      <c r="F396" s="51">
        <f t="shared" si="6"/>
        <v>30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10</v>
      </c>
      <c r="E398" s="65">
        <v>0</v>
      </c>
      <c r="F398" s="51">
        <f t="shared" si="6"/>
        <v>10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45</v>
      </c>
      <c r="E399" s="65">
        <v>7</v>
      </c>
      <c r="F399" s="51">
        <f t="shared" si="6"/>
        <v>52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42</v>
      </c>
      <c r="E400" s="65">
        <v>1</v>
      </c>
      <c r="F400" s="51">
        <f t="shared" ref="F400:F406" si="7">SUM(D400:E400)</f>
        <v>43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32</v>
      </c>
      <c r="E401" s="65">
        <v>3</v>
      </c>
      <c r="F401" s="51">
        <f t="shared" si="7"/>
        <v>35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47</v>
      </c>
      <c r="E402" s="65">
        <v>2</v>
      </c>
      <c r="F402" s="51">
        <f t="shared" si="7"/>
        <v>49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65</v>
      </c>
      <c r="E403" s="65">
        <v>4</v>
      </c>
      <c r="F403" s="51">
        <f t="shared" si="7"/>
        <v>69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16</v>
      </c>
      <c r="E406" s="65">
        <v>7</v>
      </c>
      <c r="F406" s="51">
        <f t="shared" si="7"/>
        <v>23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408</v>
      </c>
      <c r="E407" s="65">
        <v>0</v>
      </c>
      <c r="F407" s="51">
        <f>SUM(D407:E407)</f>
        <v>408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14118</v>
      </c>
      <c r="E408" s="32">
        <f>SUM(E4:E407)</f>
        <v>1128</v>
      </c>
      <c r="F408" s="32">
        <f>SUM(F4:F407)</f>
        <v>15233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111</v>
      </c>
      <c r="E4" s="16">
        <f>'Unit Totals'!E12</f>
        <v>4</v>
      </c>
      <c r="F4" s="16">
        <f t="shared" si="0"/>
        <v>115</v>
      </c>
      <c r="G4" s="16">
        <f>'Unit Totals'!G12+2</f>
        <v>137</v>
      </c>
      <c r="H4" s="18">
        <f t="shared" si="1"/>
        <v>0.83941605839416056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131</v>
      </c>
      <c r="E5" s="16">
        <f>'Unit Totals'!E16</f>
        <v>6</v>
      </c>
      <c r="F5" s="16">
        <f t="shared" si="0"/>
        <v>137</v>
      </c>
      <c r="G5" s="16">
        <f>'Unit Totals'!G16+2</f>
        <v>172</v>
      </c>
      <c r="H5" s="18">
        <f t="shared" si="1"/>
        <v>0.79651162790697672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20</v>
      </c>
      <c r="E6" s="16">
        <f>'Unit Totals'!E34</f>
        <v>3</v>
      </c>
      <c r="F6" s="16">
        <f t="shared" si="0"/>
        <v>23</v>
      </c>
      <c r="G6" s="16">
        <f>'Unit Totals'!G34+2</f>
        <v>36</v>
      </c>
      <c r="H6" s="18">
        <f t="shared" si="1"/>
        <v>0.63888888888888884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100</v>
      </c>
      <c r="E7" s="16">
        <f>'Unit Totals'!E37</f>
        <v>2</v>
      </c>
      <c r="F7" s="16">
        <f t="shared" si="0"/>
        <v>102</v>
      </c>
      <c r="G7" s="16">
        <f>'Unit Totals'!G37+2</f>
        <v>146</v>
      </c>
      <c r="H7" s="18">
        <f t="shared" si="1"/>
        <v>0.69863013698630139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39</v>
      </c>
      <c r="E10" s="16">
        <f>'Unit Totals'!E48</f>
        <v>4</v>
      </c>
      <c r="F10" s="16">
        <f t="shared" si="0"/>
        <v>43</v>
      </c>
      <c r="G10" s="16">
        <f>'Unit Totals'!G48+2</f>
        <v>51</v>
      </c>
      <c r="H10" s="18">
        <f t="shared" si="1"/>
        <v>0.84313725490196079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68</v>
      </c>
      <c r="E12" s="16">
        <f>'Unit Totals'!E93</f>
        <v>9</v>
      </c>
      <c r="F12" s="16">
        <f t="shared" si="0"/>
        <v>77</v>
      </c>
      <c r="G12" s="16">
        <f>'Unit Totals'!G93+2</f>
        <v>127</v>
      </c>
      <c r="H12" s="18">
        <f t="shared" si="1"/>
        <v>0.60629921259842523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14</v>
      </c>
      <c r="E13" s="16">
        <f>'Unit Totals'!E95</f>
        <v>0</v>
      </c>
      <c r="F13" s="16">
        <f t="shared" si="0"/>
        <v>14</v>
      </c>
      <c r="G13" s="16">
        <f>'Unit Totals'!G95+2</f>
        <v>19</v>
      </c>
      <c r="H13" s="18">
        <f t="shared" si="1"/>
        <v>0.73684210526315785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20</v>
      </c>
      <c r="E16" s="16">
        <f>'Unit Totals'!E120</f>
        <v>3</v>
      </c>
      <c r="F16" s="16">
        <f t="shared" si="0"/>
        <v>23</v>
      </c>
      <c r="G16" s="16">
        <f>'Unit Totals'!G120+2</f>
        <v>27</v>
      </c>
      <c r="H16" s="18">
        <f t="shared" si="1"/>
        <v>0.85185185185185186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21</v>
      </c>
      <c r="E17" s="16">
        <f>'Unit Totals'!E143</f>
        <v>0</v>
      </c>
      <c r="F17" s="16">
        <f t="shared" si="0"/>
        <v>21</v>
      </c>
      <c r="G17" s="16">
        <f>'Unit Totals'!G143+2</f>
        <v>25</v>
      </c>
      <c r="H17" s="18">
        <f t="shared" si="1"/>
        <v>0.84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74</v>
      </c>
      <c r="E20" s="16">
        <f>'Unit Totals'!E175</f>
        <v>5</v>
      </c>
      <c r="F20" s="16">
        <f t="shared" si="0"/>
        <v>79</v>
      </c>
      <c r="G20" s="16">
        <f>'Unit Totals'!G175+2</f>
        <v>73</v>
      </c>
      <c r="H20" s="18">
        <f t="shared" si="1"/>
        <v>1.0821917808219179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91</v>
      </c>
      <c r="E21" s="16">
        <f>'Unit Totals'!E212</f>
        <v>4</v>
      </c>
      <c r="F21" s="16">
        <f t="shared" si="0"/>
        <v>95</v>
      </c>
      <c r="G21" s="16">
        <f>'Unit Totals'!G212+2</f>
        <v>128</v>
      </c>
      <c r="H21" s="18">
        <f t="shared" si="1"/>
        <v>0.7421875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24</v>
      </c>
      <c r="E22" s="16">
        <f>'Unit Totals'!E221</f>
        <v>2</v>
      </c>
      <c r="F22" s="16">
        <f t="shared" si="0"/>
        <v>26</v>
      </c>
      <c r="G22" s="16">
        <f>'Unit Totals'!G221+2</f>
        <v>30</v>
      </c>
      <c r="H22" s="18">
        <f t="shared" si="1"/>
        <v>0.8666666666666667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57</v>
      </c>
      <c r="E24" s="16">
        <f>'Unit Totals'!E261</f>
        <v>6</v>
      </c>
      <c r="F24" s="16">
        <f t="shared" si="0"/>
        <v>63</v>
      </c>
      <c r="G24" s="16">
        <f>'Unit Totals'!G261+2</f>
        <v>75</v>
      </c>
      <c r="H24" s="18">
        <f t="shared" si="1"/>
        <v>0.84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97</v>
      </c>
      <c r="E25" s="16">
        <f>'Unit Totals'!E277</f>
        <v>1</v>
      </c>
      <c r="F25" s="16">
        <f t="shared" si="0"/>
        <v>98</v>
      </c>
      <c r="G25" s="16">
        <f>'Unit Totals'!G277+2</f>
        <v>122</v>
      </c>
      <c r="H25" s="18">
        <f t="shared" si="1"/>
        <v>0.80327868852459017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23</v>
      </c>
      <c r="E26" s="16">
        <f>'Unit Totals'!E280</f>
        <v>0</v>
      </c>
      <c r="F26" s="16">
        <f t="shared" si="0"/>
        <v>23</v>
      </c>
      <c r="G26" s="16">
        <f>'Unit Totals'!G280+2</f>
        <v>29</v>
      </c>
      <c r="H26" s="18">
        <f t="shared" si="1"/>
        <v>0.7931034482758621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19</v>
      </c>
      <c r="E28" s="16">
        <f>'Unit Totals'!E338</f>
        <v>1</v>
      </c>
      <c r="F28" s="16">
        <f t="shared" si="0"/>
        <v>20</v>
      </c>
      <c r="G28" s="16">
        <f>'Unit Totals'!G338+2</f>
        <v>27</v>
      </c>
      <c r="H28" s="18">
        <f t="shared" si="1"/>
        <v>0.7407407407407407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75</v>
      </c>
      <c r="E29" s="16">
        <f>'Unit Totals'!E361</f>
        <v>5</v>
      </c>
      <c r="F29" s="16">
        <f t="shared" si="0"/>
        <v>80</v>
      </c>
      <c r="G29" s="16">
        <f>'Unit Totals'!G361+2</f>
        <v>88</v>
      </c>
      <c r="H29" s="18">
        <f t="shared" si="1"/>
        <v>0.90909090909090906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42</v>
      </c>
      <c r="E30" s="16">
        <f>'Unit Totals'!E363</f>
        <v>6</v>
      </c>
      <c r="F30" s="16">
        <f t="shared" si="0"/>
        <v>48</v>
      </c>
      <c r="G30" s="16">
        <f>'Unit Totals'!G363+2</f>
        <v>67</v>
      </c>
      <c r="H30" s="18">
        <f t="shared" si="1"/>
        <v>0.71641791044776115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19</v>
      </c>
      <c r="E33" s="16">
        <f>'Unit Totals'!E389</f>
        <v>1</v>
      </c>
      <c r="F33" s="16">
        <f t="shared" si="0"/>
        <v>20</v>
      </c>
      <c r="G33" s="16">
        <f>'Unit Totals'!G389+2</f>
        <v>24</v>
      </c>
      <c r="H33" s="18">
        <f t="shared" si="1"/>
        <v>0.83333333333333337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10</v>
      </c>
      <c r="E34" s="16">
        <f>'Unit Totals'!E398</f>
        <v>0</v>
      </c>
      <c r="F34" s="16">
        <f t="shared" si="0"/>
        <v>10</v>
      </c>
      <c r="G34" s="16">
        <f>'Unit Totals'!G398+2</f>
        <v>14</v>
      </c>
      <c r="H34" s="18">
        <f t="shared" si="1"/>
        <v>0.7142857142857143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65</v>
      </c>
      <c r="E35" s="16">
        <f>'Unit Totals'!E403</f>
        <v>4</v>
      </c>
      <c r="F35" s="16">
        <f t="shared" si="0"/>
        <v>69</v>
      </c>
      <c r="G35" s="16">
        <f>'Unit Totals'!G403+2</f>
        <v>82</v>
      </c>
      <c r="H35" s="18">
        <f t="shared" si="1"/>
        <v>0.84146341463414631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1408</v>
      </c>
      <c r="E37" s="16">
        <f>SUM(E3:E35)</f>
        <v>90</v>
      </c>
      <c r="F37" s="16">
        <f>SUM(F3:F35)</f>
        <v>1498</v>
      </c>
      <c r="G37" s="16">
        <f>SUM(G3:G36)</f>
        <v>1858</v>
      </c>
      <c r="H37" s="18">
        <f t="shared" si="1"/>
        <v>0.80624327233584503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activeCell="C15" sqref="C15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162</v>
      </c>
      <c r="E3" s="16">
        <f>'Unit Totals'!E27</f>
        <v>2</v>
      </c>
      <c r="F3" s="16">
        <f t="shared" ref="F3:F14" si="0">SUM(D3:E3)</f>
        <v>164</v>
      </c>
      <c r="G3" s="16">
        <f>'Unit Totals'!G27+2</f>
        <v>206</v>
      </c>
      <c r="H3" s="18">
        <f t="shared" ref="H3:H27" si="1">F3/G3</f>
        <v>0.79611650485436891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44</v>
      </c>
      <c r="E4" s="16">
        <f>'Unit Totals'!E38</f>
        <v>0</v>
      </c>
      <c r="F4" s="16">
        <f t="shared" si="0"/>
        <v>44</v>
      </c>
      <c r="G4" s="16">
        <f>'Unit Totals'!G38+2</f>
        <v>56</v>
      </c>
      <c r="H4" s="18">
        <f t="shared" si="1"/>
        <v>0.7857142857142857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216</v>
      </c>
      <c r="E5" s="16">
        <f>'Unit Totals'!E46</f>
        <v>16</v>
      </c>
      <c r="F5" s="16">
        <f t="shared" si="0"/>
        <v>232</v>
      </c>
      <c r="G5" s="16">
        <f>'Unit Totals'!G46+2</f>
        <v>245</v>
      </c>
      <c r="H5" s="18">
        <f t="shared" si="1"/>
        <v>0.94693877551020411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40</v>
      </c>
      <c r="E11" s="16">
        <f>'Unit Totals'!E139</f>
        <v>2</v>
      </c>
      <c r="F11" s="16">
        <f t="shared" si="0"/>
        <v>42</v>
      </c>
      <c r="G11" s="16">
        <f>'Unit Totals'!G139+2</f>
        <v>49</v>
      </c>
      <c r="H11" s="18">
        <f t="shared" si="1"/>
        <v>0.8571428571428571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Totals'!D153</f>
        <v>102</v>
      </c>
      <c r="E12" s="16">
        <f>'Unit Totals'!E153</f>
        <v>10</v>
      </c>
      <c r="F12" s="16">
        <f t="shared" si="0"/>
        <v>112</v>
      </c>
      <c r="G12" s="16">
        <f>'Unit Totals'!G153+2</f>
        <v>126</v>
      </c>
      <c r="H12" s="18">
        <f t="shared" si="1"/>
        <v>0.88888888888888884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Totals'!D154</f>
        <v>57</v>
      </c>
      <c r="E13" s="16">
        <f>'Unit Totals'!E154</f>
        <v>11</v>
      </c>
      <c r="F13" s="16">
        <f t="shared" si="0"/>
        <v>68</v>
      </c>
      <c r="G13" s="16">
        <f>'Unit Totals'!G154+2</f>
        <v>74</v>
      </c>
      <c r="H13" s="18">
        <f t="shared" si="1"/>
        <v>0.91891891891891897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43</v>
      </c>
      <c r="E14" s="16">
        <f>'Unit Totals'!E155</f>
        <v>0</v>
      </c>
      <c r="F14" s="16">
        <f t="shared" si="0"/>
        <v>43</v>
      </c>
      <c r="G14" s="16">
        <f>'Unit Totals'!G155+2</f>
        <v>42</v>
      </c>
      <c r="H14" s="18">
        <f t="shared" si="1"/>
        <v>1.0238095238095237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24</v>
      </c>
      <c r="E15" s="16">
        <f>'Unit Totals'!E176</f>
        <v>0</v>
      </c>
      <c r="F15" s="16">
        <f t="shared" ref="F15:F27" si="2">SUM(D15:E15)</f>
        <v>24</v>
      </c>
      <c r="G15" s="16">
        <f>'Unit Totals'!G176+2</f>
        <v>40</v>
      </c>
      <c r="H15" s="18">
        <f t="shared" si="1"/>
        <v>0.6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81</v>
      </c>
      <c r="E17" s="16">
        <f>'Unit Totals'!E211</f>
        <v>8</v>
      </c>
      <c r="F17" s="16">
        <f t="shared" si="2"/>
        <v>89</v>
      </c>
      <c r="G17" s="16">
        <f>'Unit Totals'!G211+2</f>
        <v>113</v>
      </c>
      <c r="H17" s="18">
        <f t="shared" si="1"/>
        <v>0.78761061946902655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Totals'!D278</f>
        <v>49</v>
      </c>
      <c r="E22" s="16">
        <f>'Unit Totals'!E278</f>
        <v>5</v>
      </c>
      <c r="F22" s="16">
        <f t="shared" si="2"/>
        <v>54</v>
      </c>
      <c r="G22" s="16">
        <f>'Unit Totals'!G278+2</f>
        <v>60</v>
      </c>
      <c r="H22" s="18">
        <f t="shared" si="1"/>
        <v>0.9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39</v>
      </c>
      <c r="E23" s="16">
        <f>'Unit Totals'!E279</f>
        <v>13</v>
      </c>
      <c r="F23" s="16">
        <f t="shared" si="2"/>
        <v>52</v>
      </c>
      <c r="G23" s="16">
        <f>'Unit Totals'!G279+2</f>
        <v>60</v>
      </c>
      <c r="H23" s="18">
        <f t="shared" si="1"/>
        <v>0.8666666666666667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Totals'!D350</f>
        <v>11</v>
      </c>
      <c r="E24" s="16">
        <f>'Unit Totals'!E350</f>
        <v>10</v>
      </c>
      <c r="F24" s="16">
        <f t="shared" si="2"/>
        <v>21</v>
      </c>
      <c r="G24" s="16">
        <f>'Unit Totals'!G350+2</f>
        <v>23</v>
      </c>
      <c r="H24" s="18">
        <f t="shared" si="1"/>
        <v>0.91304347826086951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7</v>
      </c>
      <c r="E26" s="16">
        <f>'Unit Totals'!E378</f>
        <v>0</v>
      </c>
      <c r="F26" s="16">
        <f t="shared" si="2"/>
        <v>7</v>
      </c>
      <c r="G26" s="16">
        <f>'Unit Totals'!G378+2</f>
        <v>13</v>
      </c>
      <c r="H26" s="18">
        <f t="shared" si="1"/>
        <v>0.53846153846153844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150</v>
      </c>
      <c r="E27" s="16">
        <f>'Unit Totals'!E385</f>
        <v>5</v>
      </c>
      <c r="F27" s="16">
        <f t="shared" si="2"/>
        <v>155</v>
      </c>
      <c r="G27" s="16">
        <f>'Unit Totals'!G385+2</f>
        <v>187</v>
      </c>
      <c r="H27" s="18">
        <f t="shared" si="1"/>
        <v>0.82887700534759357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1271</v>
      </c>
      <c r="E29" s="16">
        <f>SUM(E3:E27)</f>
        <v>102</v>
      </c>
      <c r="F29" s="16">
        <f>SUM(F3:F27)</f>
        <v>1373</v>
      </c>
      <c r="G29" s="16">
        <f>SUM(G3:G27)</f>
        <v>1598</v>
      </c>
      <c r="H29" s="19">
        <f>F29/G29</f>
        <v>0.85919899874843553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22</v>
      </c>
      <c r="E3" s="16">
        <f>'Unit Totals'!E11</f>
        <v>0</v>
      </c>
      <c r="F3" s="16">
        <f t="shared" ref="F3:F17" si="0">SUM(D3:E3)</f>
        <v>22</v>
      </c>
      <c r="G3" s="16">
        <f>'Unit Totals'!G11+2</f>
        <v>25</v>
      </c>
      <c r="H3" s="18">
        <f t="shared" ref="H3:H17" si="1">F3/G3</f>
        <v>0.88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26</v>
      </c>
      <c r="E4" s="16">
        <f>'Unit Totals'!E50</f>
        <v>0</v>
      </c>
      <c r="F4" s="16">
        <f t="shared" si="0"/>
        <v>26</v>
      </c>
      <c r="G4" s="16">
        <f>'Unit Totals'!G50+2</f>
        <v>31</v>
      </c>
      <c r="H4" s="18">
        <f t="shared" si="1"/>
        <v>0.83870967741935487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128</v>
      </c>
      <c r="E7" s="16">
        <f>'Unit Totals'!E140</f>
        <v>5</v>
      </c>
      <c r="F7" s="16">
        <f t="shared" si="0"/>
        <v>133</v>
      </c>
      <c r="G7" s="16">
        <f>'Unit Totals'!G140+2</f>
        <v>156</v>
      </c>
      <c r="H7" s="18">
        <f t="shared" si="1"/>
        <v>0.85256410256410253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8</v>
      </c>
      <c r="E8" s="16">
        <f>'Unit Totals'!E179</f>
        <v>0</v>
      </c>
      <c r="F8" s="16">
        <f t="shared" si="0"/>
        <v>8</v>
      </c>
      <c r="G8" s="16">
        <f>'Unit Totals'!G179+2</f>
        <v>11</v>
      </c>
      <c r="H8" s="18">
        <f t="shared" si="1"/>
        <v>0.72727272727272729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23</v>
      </c>
      <c r="E10" s="16">
        <f>'Unit Totals'!E203</f>
        <v>11</v>
      </c>
      <c r="F10" s="16">
        <f t="shared" si="0"/>
        <v>34</v>
      </c>
      <c r="G10" s="16">
        <f>'Unit Totals'!G203+2</f>
        <v>45</v>
      </c>
      <c r="H10" s="18">
        <f t="shared" si="1"/>
        <v>0.75555555555555554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26</v>
      </c>
      <c r="E12" s="16">
        <f>'Unit Totals'!E242</f>
        <v>19</v>
      </c>
      <c r="F12" s="16">
        <f t="shared" si="0"/>
        <v>45</v>
      </c>
      <c r="G12" s="16">
        <f>'Unit Totals'!G242+2</f>
        <v>62</v>
      </c>
      <c r="H12" s="18">
        <f t="shared" si="1"/>
        <v>0.72580645161290325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56</v>
      </c>
      <c r="E15" s="16">
        <f>'Unit Totals'!E329</f>
        <v>2</v>
      </c>
      <c r="F15" s="16">
        <f t="shared" si="0"/>
        <v>58</v>
      </c>
      <c r="G15" s="16">
        <f>'Unit Totals'!G329+2</f>
        <v>77</v>
      </c>
      <c r="H15" s="18">
        <f t="shared" si="1"/>
        <v>0.75324675324675328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410</v>
      </c>
      <c r="E19" s="16">
        <f>SUM(E3:E17)</f>
        <v>38</v>
      </c>
      <c r="F19" s="16">
        <f>SUM(F3:F17)</f>
        <v>448</v>
      </c>
      <c r="G19" s="16">
        <f>SUM(G3:G18)</f>
        <v>545</v>
      </c>
      <c r="H19" s="19">
        <f>F19/G19</f>
        <v>0.82201834862385326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51</v>
      </c>
      <c r="E3" s="16">
        <f>'Unit Totals'!E8</f>
        <v>1</v>
      </c>
      <c r="F3" s="16">
        <f t="shared" ref="F3:F13" si="0">SUM(D3:E3)</f>
        <v>52</v>
      </c>
      <c r="G3" s="16">
        <f>'Unit Totals'!G8+2</f>
        <v>67</v>
      </c>
      <c r="H3" s="18">
        <f t="shared" ref="H3:H13" si="1">F3/G3</f>
        <v>0.77611940298507465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86</v>
      </c>
      <c r="E5" s="16">
        <f>'Unit Totals'!E76</f>
        <v>8</v>
      </c>
      <c r="F5" s="16">
        <f t="shared" si="0"/>
        <v>94</v>
      </c>
      <c r="G5" s="16">
        <f>'Unit Totals'!G76+2</f>
        <v>103</v>
      </c>
      <c r="H5" s="18">
        <f t="shared" si="1"/>
        <v>0.91262135922330101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29</v>
      </c>
      <c r="E8" s="16">
        <f>'Unit Totals'!E116</f>
        <v>1</v>
      </c>
      <c r="F8" s="16">
        <f t="shared" si="0"/>
        <v>30</v>
      </c>
      <c r="G8" s="16">
        <f>'Unit Totals'!G116+2</f>
        <v>34</v>
      </c>
      <c r="H8" s="18">
        <f t="shared" si="1"/>
        <v>0.88235294117647056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14</v>
      </c>
      <c r="E9" s="16">
        <f>'Unit Totals'!E141</f>
        <v>1</v>
      </c>
      <c r="F9" s="16">
        <f t="shared" si="0"/>
        <v>15</v>
      </c>
      <c r="G9" s="16">
        <f>'Unit Totals'!G141+2</f>
        <v>23</v>
      </c>
      <c r="H9" s="18">
        <f t="shared" si="1"/>
        <v>0.65217391304347827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87</v>
      </c>
      <c r="E10" s="16">
        <f>'Unit Totals'!E238</f>
        <v>2</v>
      </c>
      <c r="F10" s="16">
        <f t="shared" si="0"/>
        <v>89</v>
      </c>
      <c r="G10" s="16">
        <f>'Unit Totals'!G238+2</f>
        <v>87</v>
      </c>
      <c r="H10" s="18">
        <f t="shared" si="1"/>
        <v>1.0229885057471264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28</v>
      </c>
      <c r="E11" s="16">
        <f>'Unit Totals'!E253</f>
        <v>9</v>
      </c>
      <c r="F11" s="16">
        <f t="shared" si="0"/>
        <v>37</v>
      </c>
      <c r="G11" s="16">
        <f>'Unit Totals'!G253+2</f>
        <v>43</v>
      </c>
      <c r="H11" s="18">
        <f t="shared" si="1"/>
        <v>0.86046511627906974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Totals'!D281</f>
        <v>24</v>
      </c>
      <c r="E12" s="16">
        <f>'Unit Totals'!E281</f>
        <v>0</v>
      </c>
      <c r="F12" s="16">
        <f>SUM(D12:E12)</f>
        <v>24</v>
      </c>
      <c r="G12" s="16">
        <f>'Unit Totals'!G281+2</f>
        <v>25</v>
      </c>
      <c r="H12" s="18">
        <f t="shared" si="1"/>
        <v>0.96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27</v>
      </c>
      <c r="E13" s="16">
        <f>'Unit Totals'!E310</f>
        <v>1</v>
      </c>
      <c r="F13" s="16">
        <f t="shared" si="0"/>
        <v>28</v>
      </c>
      <c r="G13" s="16">
        <f>'Unit Totals'!G310+2</f>
        <v>39</v>
      </c>
      <c r="H13" s="18">
        <f t="shared" si="1"/>
        <v>0.71794871794871795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435</v>
      </c>
      <c r="E15" s="16">
        <f>SUM(E3:E13)</f>
        <v>28</v>
      </c>
      <c r="F15" s="16">
        <f>SUM(F3:F13)</f>
        <v>463</v>
      </c>
      <c r="G15" s="16">
        <f>SUM(G3:G14)</f>
        <v>532</v>
      </c>
      <c r="H15" s="19">
        <f>F15/G15</f>
        <v>0.87030075187969924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24" sqref="C24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22</v>
      </c>
      <c r="E4" s="16">
        <f>'Unit Totals'!E6</f>
        <v>0</v>
      </c>
      <c r="F4" s="16">
        <f t="shared" ref="F4:F27" si="1">SUM(D4:E4)</f>
        <v>22</v>
      </c>
      <c r="G4" s="16">
        <f>'Unit Totals'!G6+2</f>
        <v>37</v>
      </c>
      <c r="H4" s="18">
        <f t="shared" si="0"/>
        <v>0.59459459459459463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38</v>
      </c>
      <c r="E5" s="16">
        <f>'Unit Totals'!E14</f>
        <v>3</v>
      </c>
      <c r="F5" s="16">
        <f t="shared" si="1"/>
        <v>41</v>
      </c>
      <c r="G5" s="16">
        <f>'Unit Totals'!G14+2</f>
        <v>39</v>
      </c>
      <c r="H5" s="18">
        <f t="shared" si="0"/>
        <v>1.0512820512820513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40</v>
      </c>
      <c r="E6" s="16">
        <f>'Unit Totals'!E15</f>
        <v>3</v>
      </c>
      <c r="F6" s="16">
        <f t="shared" si="1"/>
        <v>43</v>
      </c>
      <c r="G6" s="16">
        <f>'Unit Totals'!G15+2</f>
        <v>43</v>
      </c>
      <c r="H6" s="18">
        <f t="shared" si="0"/>
        <v>1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21</v>
      </c>
      <c r="E8" s="16">
        <f>'Unit Totals'!E21</f>
        <v>3</v>
      </c>
      <c r="F8" s="16">
        <f t="shared" si="1"/>
        <v>24</v>
      </c>
      <c r="G8" s="16">
        <f>'Unit Totals'!G21+2</f>
        <v>33</v>
      </c>
      <c r="H8" s="18">
        <f t="shared" si="0"/>
        <v>0.72727272727272729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19</v>
      </c>
      <c r="E12" s="16">
        <f>'Unit Totals'!E79</f>
        <v>0</v>
      </c>
      <c r="F12" s="16">
        <f t="shared" si="1"/>
        <v>19</v>
      </c>
      <c r="G12" s="16">
        <f>'Unit Totals'!G79+2</f>
        <v>24</v>
      </c>
      <c r="H12" s="18">
        <f t="shared" si="0"/>
        <v>0.79166666666666663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61</v>
      </c>
      <c r="E13" s="16">
        <f>'Unit Totals'!E122</f>
        <v>6</v>
      </c>
      <c r="F13" s="16">
        <f t="shared" si="1"/>
        <v>67</v>
      </c>
      <c r="G13" s="16">
        <f>'Unit Totals'!G122+2</f>
        <v>69</v>
      </c>
      <c r="H13" s="18">
        <f t="shared" si="0"/>
        <v>0.97101449275362317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69</v>
      </c>
      <c r="E14" s="16">
        <f>'Unit Totals'!E134</f>
        <v>5</v>
      </c>
      <c r="F14" s="16">
        <f t="shared" si="1"/>
        <v>74</v>
      </c>
      <c r="G14" s="16">
        <f>'Unit Totals'!G134+2</f>
        <v>83</v>
      </c>
      <c r="H14" s="18">
        <f>F14/G14</f>
        <v>0.89156626506024095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Totals'!D166</f>
        <v>25</v>
      </c>
      <c r="E16" s="16">
        <f>'Unit Totals'!E166</f>
        <v>0</v>
      </c>
      <c r="F16" s="16">
        <f t="shared" si="1"/>
        <v>25</v>
      </c>
      <c r="G16" s="16">
        <f>'Unit Totals'!G166+2</f>
        <v>29</v>
      </c>
      <c r="H16" s="18">
        <f t="shared" ref="H16:H27" si="2">F16/G16</f>
        <v>0.86206896551724133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41</v>
      </c>
      <c r="E17" s="16">
        <f>'Unit Totals'!E169</f>
        <v>1</v>
      </c>
      <c r="F17" s="16">
        <f t="shared" si="1"/>
        <v>42</v>
      </c>
      <c r="G17" s="16">
        <f>'Unit Totals'!G169+2</f>
        <v>53</v>
      </c>
      <c r="H17" s="18">
        <f t="shared" si="2"/>
        <v>0.79245283018867929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7</v>
      </c>
      <c r="E18" s="16">
        <f>'Unit Totals'!E183</f>
        <v>0</v>
      </c>
      <c r="F18" s="16">
        <f t="shared" si="1"/>
        <v>7</v>
      </c>
      <c r="G18" s="16">
        <f>'Unit Totals'!G183+2</f>
        <v>11</v>
      </c>
      <c r="H18" s="18">
        <f t="shared" si="2"/>
        <v>0.63636363636363635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14</v>
      </c>
      <c r="E20" s="16">
        <f>'Unit Totals'!E226</f>
        <v>0</v>
      </c>
      <c r="F20" s="16">
        <f t="shared" si="1"/>
        <v>14</v>
      </c>
      <c r="G20" s="16">
        <f>'Unit Totals'!G226+2</f>
        <v>32</v>
      </c>
      <c r="H20" s="18">
        <f t="shared" si="2"/>
        <v>0.4375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52</v>
      </c>
      <c r="E22" s="16">
        <f>'Unit Totals'!E268</f>
        <v>7</v>
      </c>
      <c r="F22" s="16">
        <f t="shared" si="1"/>
        <v>59</v>
      </c>
      <c r="G22" s="16">
        <f>'Unit Totals'!G268+2</f>
        <v>87</v>
      </c>
      <c r="H22" s="18">
        <f t="shared" si="2"/>
        <v>0.67816091954022983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1</v>
      </c>
      <c r="E23" s="16">
        <f>'Unit Totals'!E298</f>
        <v>0</v>
      </c>
      <c r="F23" s="16">
        <f t="shared" si="1"/>
        <v>1</v>
      </c>
      <c r="G23" s="16">
        <f>'Unit Totals'!G298+2</f>
        <v>15</v>
      </c>
      <c r="H23" s="18">
        <f t="shared" si="2"/>
        <v>6.6666666666666666E-2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57</v>
      </c>
      <c r="E24" s="16">
        <f>'Unit Totals'!E305</f>
        <v>7</v>
      </c>
      <c r="F24" s="16">
        <f t="shared" si="1"/>
        <v>64</v>
      </c>
      <c r="G24" s="16">
        <f>'Unit Totals'!G305+2</f>
        <v>76</v>
      </c>
      <c r="H24" s="18">
        <f t="shared" si="2"/>
        <v>0.84210526315789469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669</v>
      </c>
      <c r="E29" s="16">
        <f>SUM(E3:E27)</f>
        <v>51</v>
      </c>
      <c r="F29" s="16">
        <f>SUM(F3:F27)</f>
        <v>720</v>
      </c>
      <c r="G29" s="16">
        <f>SUM(G3:G28)</f>
        <v>905</v>
      </c>
      <c r="H29" s="19">
        <f>F29/G29</f>
        <v>0.79558011049723754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4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42</v>
      </c>
      <c r="E3" s="16">
        <f>'Unit Totals'!E5</f>
        <v>4</v>
      </c>
      <c r="F3" s="16">
        <f t="shared" ref="F3:F26" si="0">SUM(D3:E3)</f>
        <v>46</v>
      </c>
      <c r="G3" s="16">
        <f>'Unit Totals'!G5+2</f>
        <v>53</v>
      </c>
      <c r="H3" s="18">
        <f t="shared" ref="H3:H26" si="1">F3/G3</f>
        <v>0.86792452830188682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26</v>
      </c>
      <c r="E5" s="16">
        <f>'Unit Totals'!E10</f>
        <v>0</v>
      </c>
      <c r="F5" s="16">
        <f t="shared" si="0"/>
        <v>26</v>
      </c>
      <c r="G5" s="16">
        <f>'Unit Totals'!G10+2</f>
        <v>36</v>
      </c>
      <c r="H5" s="18">
        <f t="shared" si="1"/>
        <v>0.72222222222222221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40</v>
      </c>
      <c r="E7" s="16">
        <f>'Unit Totals'!E31</f>
        <v>1</v>
      </c>
      <c r="F7" s="16">
        <f t="shared" si="0"/>
        <v>41</v>
      </c>
      <c r="G7" s="16">
        <f>'Unit Totals'!G31+2</f>
        <v>50</v>
      </c>
      <c r="H7" s="18">
        <f t="shared" si="1"/>
        <v>0.82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68</v>
      </c>
      <c r="E8" s="16">
        <f>'Unit Totals'!E56</f>
        <v>24</v>
      </c>
      <c r="F8" s="16">
        <f t="shared" si="0"/>
        <v>92</v>
      </c>
      <c r="G8" s="16">
        <f>'Unit Totals'!G56+2</f>
        <v>106</v>
      </c>
      <c r="H8" s="18">
        <f t="shared" si="1"/>
        <v>0.86792452830188682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14</v>
      </c>
      <c r="E9" s="16">
        <f>'Unit Totals'!E60</f>
        <v>0</v>
      </c>
      <c r="F9" s="16">
        <f t="shared" si="0"/>
        <v>14</v>
      </c>
      <c r="G9" s="16">
        <f>'Unit Totals'!G60+2</f>
        <v>23</v>
      </c>
      <c r="H9" s="18">
        <f t="shared" si="1"/>
        <v>0.60869565217391308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23</v>
      </c>
      <c r="E12" s="16">
        <f>'Unit Totals'!E147</f>
        <v>4</v>
      </c>
      <c r="F12" s="16">
        <f t="shared" si="0"/>
        <v>27</v>
      </c>
      <c r="G12" s="16">
        <f>'Unit Totals'!G147+2</f>
        <v>33</v>
      </c>
      <c r="H12" s="18">
        <f t="shared" si="1"/>
        <v>0.81818181818181823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41</v>
      </c>
      <c r="E13" s="16">
        <f>'Unit Totals'!E149</f>
        <v>6</v>
      </c>
      <c r="F13" s="16">
        <f t="shared" si="0"/>
        <v>47</v>
      </c>
      <c r="G13" s="16">
        <f>'Unit Totals'!G149+2</f>
        <v>57</v>
      </c>
      <c r="H13" s="18">
        <f t="shared" si="1"/>
        <v>0.82456140350877194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29</v>
      </c>
      <c r="E14" s="16">
        <f>'Unit Totals'!E170</f>
        <v>0</v>
      </c>
      <c r="F14" s="16">
        <f t="shared" si="0"/>
        <v>29</v>
      </c>
      <c r="G14" s="16">
        <f>'Unit Totals'!G170+2</f>
        <v>40</v>
      </c>
      <c r="H14" s="18">
        <f t="shared" si="1"/>
        <v>0.72499999999999998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23</v>
      </c>
      <c r="E15" s="16">
        <f>'Unit Totals'!E182</f>
        <v>4</v>
      </c>
      <c r="F15" s="16">
        <f t="shared" si="0"/>
        <v>27</v>
      </c>
      <c r="G15" s="16">
        <f>'Unit Totals'!G182+2</f>
        <v>31</v>
      </c>
      <c r="H15" s="18">
        <f t="shared" si="1"/>
        <v>0.87096774193548387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43</v>
      </c>
      <c r="E16" s="16">
        <f>'Unit Totals'!E192</f>
        <v>3</v>
      </c>
      <c r="F16" s="16">
        <f t="shared" si="0"/>
        <v>46</v>
      </c>
      <c r="G16" s="16">
        <f>'Unit Totals'!G192+2</f>
        <v>52</v>
      </c>
      <c r="H16" s="18">
        <f t="shared" si="1"/>
        <v>0.88461538461538458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33</v>
      </c>
      <c r="E17" s="16">
        <f>'Unit Totals'!E196</f>
        <v>1</v>
      </c>
      <c r="F17" s="16">
        <f t="shared" si="0"/>
        <v>34</v>
      </c>
      <c r="G17" s="16">
        <f>'Unit Totals'!G196+2</f>
        <v>49</v>
      </c>
      <c r="H17" s="18">
        <f t="shared" si="1"/>
        <v>0.69387755102040816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18</v>
      </c>
      <c r="E18" s="16">
        <f>'Unit Totals'!E332</f>
        <v>0</v>
      </c>
      <c r="F18" s="16">
        <f t="shared" si="0"/>
        <v>18</v>
      </c>
      <c r="G18" s="16">
        <f>'Unit Totals'!G332+2</f>
        <v>25</v>
      </c>
      <c r="H18" s="18">
        <f t="shared" si="1"/>
        <v>0.72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151</v>
      </c>
      <c r="E20" s="16">
        <f>'Unit Totals'!E346</f>
        <v>3</v>
      </c>
      <c r="F20" s="16">
        <f t="shared" si="0"/>
        <v>154</v>
      </c>
      <c r="G20" s="16">
        <f>'Unit Totals'!G346+2</f>
        <v>245</v>
      </c>
      <c r="H20" s="18">
        <f t="shared" si="1"/>
        <v>0.62857142857142856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13</v>
      </c>
      <c r="E22" s="16">
        <f>'Unit Totals'!E357</f>
        <v>2</v>
      </c>
      <c r="F22" s="16">
        <f t="shared" si="0"/>
        <v>15</v>
      </c>
      <c r="G22" s="16">
        <f>'Unit Totals'!G357+2</f>
        <v>20</v>
      </c>
      <c r="H22" s="18">
        <f t="shared" si="1"/>
        <v>0.75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22</v>
      </c>
      <c r="E23" s="16">
        <f>'Unit Totals'!E360</f>
        <v>2</v>
      </c>
      <c r="F23" s="16">
        <f t="shared" si="0"/>
        <v>24</v>
      </c>
      <c r="G23" s="16">
        <f>'Unit Totals'!G360+2</f>
        <v>34</v>
      </c>
      <c r="H23" s="18">
        <f t="shared" si="1"/>
        <v>0.70588235294117652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45</v>
      </c>
      <c r="E26" s="16">
        <f>'Unit Totals'!E399</f>
        <v>7</v>
      </c>
      <c r="F26" s="16">
        <f t="shared" si="0"/>
        <v>52</v>
      </c>
      <c r="G26" s="16">
        <f>'Unit Totals'!G399+2</f>
        <v>52</v>
      </c>
      <c r="H26" s="18">
        <f t="shared" si="1"/>
        <v>1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778</v>
      </c>
      <c r="E28" s="16">
        <f>SUM(E3:E26)</f>
        <v>69</v>
      </c>
      <c r="F28" s="16">
        <f>SUM(F3:F26)</f>
        <v>847</v>
      </c>
      <c r="G28" s="16">
        <f>SUM(G3:G27)</f>
        <v>1105</v>
      </c>
      <c r="H28" s="19">
        <f>F28/G28</f>
        <v>0.76651583710407245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10</v>
      </c>
      <c r="E3" s="16">
        <f>'Unit Totals'!E36</f>
        <v>0</v>
      </c>
      <c r="F3" s="16">
        <f t="shared" ref="F3:F35" si="0">SUM(D3:E3)</f>
        <v>10</v>
      </c>
      <c r="G3" s="16">
        <f>'Unit Totals'!G36+2</f>
        <v>16</v>
      </c>
      <c r="H3" s="18">
        <f t="shared" ref="H3:H35" si="1">F3/G3</f>
        <v>0.625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68</v>
      </c>
      <c r="E6" s="16">
        <f>'Unit Totals'!E69</f>
        <v>12</v>
      </c>
      <c r="F6" s="16">
        <f t="shared" si="0"/>
        <v>80</v>
      </c>
      <c r="G6" s="16">
        <f>'Unit Totals'!G69+2</f>
        <v>102</v>
      </c>
      <c r="H6" s="18">
        <f t="shared" si="1"/>
        <v>0.78431372549019607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19</v>
      </c>
      <c r="E7" s="16">
        <f>'Unit Totals'!E83</f>
        <v>0</v>
      </c>
      <c r="F7" s="16">
        <f t="shared" si="0"/>
        <v>19</v>
      </c>
      <c r="G7" s="16">
        <f>'Unit Totals'!G83+2</f>
        <v>25</v>
      </c>
      <c r="H7" s="18">
        <f t="shared" si="1"/>
        <v>0.76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31</v>
      </c>
      <c r="E8" s="16">
        <f>'Unit Totals'!E89</f>
        <v>0</v>
      </c>
      <c r="F8" s="16">
        <f t="shared" si="0"/>
        <v>31</v>
      </c>
      <c r="G8" s="16">
        <f>'Unit Totals'!G89+2</f>
        <v>41</v>
      </c>
      <c r="H8" s="18">
        <f t="shared" si="1"/>
        <v>0.75609756097560976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72</v>
      </c>
      <c r="E10" s="16">
        <f>'Unit Totals'!E127</f>
        <v>2</v>
      </c>
      <c r="F10" s="16">
        <f t="shared" si="0"/>
        <v>74</v>
      </c>
      <c r="G10" s="16">
        <f>'Unit Totals'!G127+2</f>
        <v>82</v>
      </c>
      <c r="H10" s="18">
        <f t="shared" si="1"/>
        <v>0.90243902439024393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27</v>
      </c>
      <c r="E12" s="16">
        <f>'Unit Totals'!E186</f>
        <v>1</v>
      </c>
      <c r="F12" s="16">
        <f t="shared" si="0"/>
        <v>28</v>
      </c>
      <c r="G12" s="16">
        <f>'Unit Totals'!G186+2</f>
        <v>37</v>
      </c>
      <c r="H12" s="18">
        <f t="shared" si="1"/>
        <v>0.7567567567567568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20</v>
      </c>
      <c r="E13" s="16">
        <f>'Unit Totals'!E194</f>
        <v>0</v>
      </c>
      <c r="F13" s="16">
        <f t="shared" si="0"/>
        <v>20</v>
      </c>
      <c r="G13" s="16">
        <f>'Unit Totals'!G194+2</f>
        <v>30</v>
      </c>
      <c r="H13" s="18">
        <f t="shared" si="1"/>
        <v>0.66666666666666663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49</v>
      </c>
      <c r="E16" s="16">
        <f>'Unit Totals'!E199</f>
        <v>0</v>
      </c>
      <c r="F16" s="16">
        <f t="shared" si="0"/>
        <v>49</v>
      </c>
      <c r="G16" s="16">
        <f>'Unit Totals'!G199+2</f>
        <v>61</v>
      </c>
      <c r="H16" s="18">
        <f t="shared" si="1"/>
        <v>0.80327868852459017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19</v>
      </c>
      <c r="E17" s="16">
        <f>'Unit Totals'!E205</f>
        <v>1</v>
      </c>
      <c r="F17" s="16">
        <f t="shared" si="0"/>
        <v>20</v>
      </c>
      <c r="G17" s="16">
        <f>'Unit Totals'!G205+2</f>
        <v>24</v>
      </c>
      <c r="H17" s="18">
        <f t="shared" si="1"/>
        <v>0.83333333333333337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57</v>
      </c>
      <c r="E18" s="16">
        <f>'Unit Totals'!E217</f>
        <v>11</v>
      </c>
      <c r="F18" s="16">
        <f t="shared" si="0"/>
        <v>68</v>
      </c>
      <c r="G18" s="16">
        <f>'Unit Totals'!G217+2</f>
        <v>84</v>
      </c>
      <c r="H18" s="18">
        <f t="shared" si="1"/>
        <v>0.80952380952380953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32</v>
      </c>
      <c r="E19" s="16">
        <f>'Unit Totals'!E225</f>
        <v>3</v>
      </c>
      <c r="F19" s="16">
        <f t="shared" si="0"/>
        <v>35</v>
      </c>
      <c r="G19" s="16">
        <f>'Unit Totals'!G225+2</f>
        <v>40</v>
      </c>
      <c r="H19" s="18">
        <f t="shared" si="1"/>
        <v>0.875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36</v>
      </c>
      <c r="E20" s="16">
        <f>'Unit Totals'!E237</f>
        <v>0</v>
      </c>
      <c r="F20" s="16">
        <f t="shared" si="0"/>
        <v>36</v>
      </c>
      <c r="G20" s="16">
        <f>'Unit Totals'!G237+2</f>
        <v>65</v>
      </c>
      <c r="H20" s="18">
        <f t="shared" si="1"/>
        <v>0.55384615384615388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23</v>
      </c>
      <c r="E21" s="16">
        <f>'Unit Totals'!E240</f>
        <v>1</v>
      </c>
      <c r="F21" s="16">
        <f t="shared" si="0"/>
        <v>24</v>
      </c>
      <c r="G21" s="16">
        <f>'Unit Totals'!G240+2</f>
        <v>28</v>
      </c>
      <c r="H21" s="18">
        <f t="shared" si="1"/>
        <v>0.8571428571428571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61</v>
      </c>
      <c r="E23" s="16">
        <f>'Unit Totals'!E252</f>
        <v>4</v>
      </c>
      <c r="F23" s="16">
        <f t="shared" si="0"/>
        <v>65</v>
      </c>
      <c r="G23" s="16">
        <f>'Unit Totals'!G252+2</f>
        <v>72</v>
      </c>
      <c r="H23" s="18">
        <f t="shared" si="1"/>
        <v>0.90277777777777779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35</v>
      </c>
      <c r="E25" s="16">
        <f>'Unit Totals'!E259</f>
        <v>0</v>
      </c>
      <c r="F25" s="16">
        <f t="shared" si="0"/>
        <v>35</v>
      </c>
      <c r="G25" s="16">
        <f>'Unit Totals'!G259+2</f>
        <v>49</v>
      </c>
      <c r="H25" s="18">
        <f t="shared" si="1"/>
        <v>0.7142857142857143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21</v>
      </c>
      <c r="E26" s="16">
        <f>'Unit Totals'!E264</f>
        <v>2</v>
      </c>
      <c r="F26" s="16">
        <f t="shared" si="0"/>
        <v>23</v>
      </c>
      <c r="G26" s="16">
        <f>'Unit Totals'!G264+2</f>
        <v>30</v>
      </c>
      <c r="H26" s="18">
        <f t="shared" si="1"/>
        <v>0.76666666666666672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54</v>
      </c>
      <c r="E28" s="16">
        <f>'Unit Totals'!E274</f>
        <v>7</v>
      </c>
      <c r="F28" s="16">
        <f t="shared" si="0"/>
        <v>61</v>
      </c>
      <c r="G28" s="16">
        <f>'Unit Totals'!G274+2</f>
        <v>69</v>
      </c>
      <c r="H28" s="18">
        <f t="shared" si="1"/>
        <v>0.88405797101449279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41</v>
      </c>
      <c r="E33" s="16">
        <f>'Unit Totals'!E365</f>
        <v>2</v>
      </c>
      <c r="F33" s="16">
        <f t="shared" si="0"/>
        <v>43</v>
      </c>
      <c r="G33" s="16">
        <f>'Unit Totals'!G365+2</f>
        <v>57</v>
      </c>
      <c r="H33" s="18">
        <f t="shared" si="1"/>
        <v>0.75438596491228072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17</v>
      </c>
      <c r="E35" s="16">
        <f>'Unit Totals'!E395</f>
        <v>0</v>
      </c>
      <c r="F35" s="16">
        <f t="shared" si="0"/>
        <v>17</v>
      </c>
      <c r="G35" s="16">
        <f>'Unit Totals'!G395+2</f>
        <v>19</v>
      </c>
      <c r="H35" s="18">
        <f t="shared" si="1"/>
        <v>0.89473684210526316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1020</v>
      </c>
      <c r="E37" s="16">
        <f>SUM(E3:E35)</f>
        <v>75</v>
      </c>
      <c r="F37" s="16">
        <f>SUM(F3:F35)</f>
        <v>1095</v>
      </c>
      <c r="G37" s="16">
        <f>SUM(G3:G36)</f>
        <v>1334</v>
      </c>
      <c r="H37" s="19">
        <f>F37/G37</f>
        <v>0.820839580209895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23" sqref="C23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47</v>
      </c>
      <c r="E4" s="16">
        <f>'Unit Totals'!E33</f>
        <v>3</v>
      </c>
      <c r="F4" s="16">
        <f t="shared" si="0"/>
        <v>50</v>
      </c>
      <c r="G4" s="16">
        <f>'Unit Totals'!G33+2</f>
        <v>62</v>
      </c>
      <c r="H4" s="18">
        <f t="shared" si="1"/>
        <v>0.80645161290322576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70</v>
      </c>
      <c r="E5" s="16">
        <f>'Unit Totals'!E55</f>
        <v>7</v>
      </c>
      <c r="F5" s="16">
        <f t="shared" si="0"/>
        <v>77</v>
      </c>
      <c r="G5" s="16">
        <f>'Unit Totals'!G55+2</f>
        <v>87</v>
      </c>
      <c r="H5" s="18">
        <f t="shared" si="1"/>
        <v>0.88505747126436785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55</v>
      </c>
      <c r="E7" s="16">
        <f>'Unit Totals'!E104</f>
        <v>2</v>
      </c>
      <c r="F7" s="16">
        <f t="shared" si="0"/>
        <v>57</v>
      </c>
      <c r="G7" s="16">
        <f>'Unit Totals'!G104+2</f>
        <v>60</v>
      </c>
      <c r="H7" s="18">
        <f t="shared" si="1"/>
        <v>0.95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76</v>
      </c>
      <c r="E8" s="16">
        <f>'Unit Totals'!E105</f>
        <v>1</v>
      </c>
      <c r="F8" s="16">
        <f t="shared" si="0"/>
        <v>77</v>
      </c>
      <c r="G8" s="16">
        <f>'Unit Totals'!G105+2</f>
        <v>100</v>
      </c>
      <c r="H8" s="18">
        <f t="shared" si="1"/>
        <v>0.77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56</v>
      </c>
      <c r="E11" s="16">
        <f>'Unit Totals'!E171</f>
        <v>3</v>
      </c>
      <c r="F11" s="16">
        <f t="shared" si="0"/>
        <v>59</v>
      </c>
      <c r="G11" s="16">
        <f>'Unit Totals'!G171+2</f>
        <v>77</v>
      </c>
      <c r="H11" s="18">
        <f t="shared" si="1"/>
        <v>0.76623376623376627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19</v>
      </c>
      <c r="E13" s="16">
        <f>'Unit Totals'!E188</f>
        <v>0</v>
      </c>
      <c r="F13" s="16">
        <f t="shared" si="0"/>
        <v>19</v>
      </c>
      <c r="G13" s="16">
        <f>'Unit Totals'!G188+2</f>
        <v>23</v>
      </c>
      <c r="H13" s="18">
        <f t="shared" si="1"/>
        <v>0.82608695652173914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49</v>
      </c>
      <c r="E14" s="16">
        <f>'Unit Totals'!E207</f>
        <v>1</v>
      </c>
      <c r="F14" s="16">
        <f t="shared" si="0"/>
        <v>50</v>
      </c>
      <c r="G14" s="16">
        <f>'Unit Totals'!G207+2</f>
        <v>69</v>
      </c>
      <c r="H14" s="18">
        <f t="shared" si="1"/>
        <v>0.72463768115942029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20</v>
      </c>
      <c r="E16" s="16">
        <f>'Unit Totals'!E216</f>
        <v>6</v>
      </c>
      <c r="F16" s="16">
        <f t="shared" si="0"/>
        <v>26</v>
      </c>
      <c r="G16" s="16">
        <f>'Unit Totals'!G216+2</f>
        <v>42</v>
      </c>
      <c r="H16" s="18">
        <f t="shared" si="1"/>
        <v>0.61904761904761907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34</v>
      </c>
      <c r="E18" s="16">
        <f>'Unit Totals'!E222</f>
        <v>0</v>
      </c>
      <c r="F18" s="16">
        <f t="shared" si="0"/>
        <v>34</v>
      </c>
      <c r="G18" s="16">
        <f>'Unit Totals'!G222+2</f>
        <v>42</v>
      </c>
      <c r="H18" s="18">
        <f t="shared" si="1"/>
        <v>0.80952380952380953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27</v>
      </c>
      <c r="E21" s="16">
        <f>'Unit Totals'!E236</f>
        <v>1</v>
      </c>
      <c r="F21" s="16">
        <f t="shared" si="0"/>
        <v>28</v>
      </c>
      <c r="G21" s="16">
        <f>'Unit Totals'!G236+2</f>
        <v>43</v>
      </c>
      <c r="H21" s="18">
        <f t="shared" si="1"/>
        <v>0.65116279069767447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10</v>
      </c>
      <c r="E23" s="16">
        <f>'Unit Totals'!E290</f>
        <v>0</v>
      </c>
      <c r="F23" s="16">
        <f t="shared" si="0"/>
        <v>10</v>
      </c>
      <c r="G23" s="16">
        <f>'Unit Totals'!G290+2</f>
        <v>20</v>
      </c>
      <c r="H23" s="18">
        <f t="shared" si="1"/>
        <v>0.5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58</v>
      </c>
      <c r="E24" s="16">
        <f>'Unit Totals'!E307</f>
        <v>1</v>
      </c>
      <c r="F24" s="16">
        <f t="shared" si="0"/>
        <v>59</v>
      </c>
      <c r="G24" s="16">
        <f>'Unit Totals'!G307+2</f>
        <v>56</v>
      </c>
      <c r="H24" s="18">
        <f t="shared" si="1"/>
        <v>1.0535714285714286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48</v>
      </c>
      <c r="E25" s="16">
        <f>'Unit Totals'!E309</f>
        <v>2</v>
      </c>
      <c r="F25" s="16">
        <f t="shared" si="0"/>
        <v>50</v>
      </c>
      <c r="G25" s="16">
        <f>'Unit Totals'!G309+2</f>
        <v>45</v>
      </c>
      <c r="H25" s="18">
        <f t="shared" si="1"/>
        <v>1.1111111111111112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14</v>
      </c>
      <c r="E26" s="16">
        <f>'Unit Totals'!E311</f>
        <v>1</v>
      </c>
      <c r="F26" s="16">
        <f t="shared" si="0"/>
        <v>15</v>
      </c>
      <c r="G26" s="16">
        <f>'Unit Totals'!G311+2</f>
        <v>28</v>
      </c>
      <c r="H26" s="18">
        <f t="shared" si="1"/>
        <v>0.5357142857142857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1</v>
      </c>
      <c r="E27" s="16">
        <f>'Unit Totals'!E314</f>
        <v>0</v>
      </c>
      <c r="F27" s="16">
        <f t="shared" si="0"/>
        <v>1</v>
      </c>
      <c r="G27" s="16">
        <f>'Unit Totals'!G314+2</f>
        <v>17</v>
      </c>
      <c r="H27" s="18">
        <f t="shared" si="1"/>
        <v>5.8823529411764705E-2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25</v>
      </c>
      <c r="E28" s="16">
        <f>'Unit Totals'!E317</f>
        <v>9</v>
      </c>
      <c r="F28" s="16">
        <f t="shared" si="0"/>
        <v>34</v>
      </c>
      <c r="G28" s="16">
        <f>'Unit Totals'!G317+2</f>
        <v>53</v>
      </c>
      <c r="H28" s="18">
        <f t="shared" si="1"/>
        <v>0.64150943396226412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Totals'!D353</f>
        <v>44</v>
      </c>
      <c r="E30" s="16">
        <f>'Unit Totals'!E353</f>
        <v>0</v>
      </c>
      <c r="F30" s="16">
        <f t="shared" si="0"/>
        <v>44</v>
      </c>
      <c r="G30" s="16">
        <f>'Unit Totals'!G353+2</f>
        <v>45</v>
      </c>
      <c r="H30" s="18">
        <f t="shared" si="1"/>
        <v>0.97777777777777775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946</v>
      </c>
      <c r="E32" s="16">
        <f>SUM(E3:E30)</f>
        <v>50</v>
      </c>
      <c r="F32" s="16">
        <f>SUM(F3:F30)</f>
        <v>996</v>
      </c>
      <c r="G32" s="16">
        <f>SUM(G3:G31)</f>
        <v>1216</v>
      </c>
      <c r="H32" s="19">
        <f>F32/G32</f>
        <v>0.81907894736842102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4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65</v>
      </c>
      <c r="E3" s="16">
        <f>'Unit Totals'!E19</f>
        <v>16</v>
      </c>
      <c r="F3" s="16">
        <f t="shared" ref="F3:F35" si="0">SUM(D3:E3)</f>
        <v>81</v>
      </c>
      <c r="G3" s="16">
        <f>'Unit Totals'!G19+2</f>
        <v>89</v>
      </c>
      <c r="H3" s="18">
        <f t="shared" ref="H3:H35" si="1">F3/G3</f>
        <v>0.9101123595505618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2</v>
      </c>
      <c r="E4" s="16">
        <f>'Unit Totals'!E22</f>
        <v>3</v>
      </c>
      <c r="F4" s="16">
        <f t="shared" si="0"/>
        <v>5</v>
      </c>
      <c r="G4" s="16">
        <f>'Unit Totals'!G22+2</f>
        <v>14</v>
      </c>
      <c r="H4" s="18">
        <f t="shared" si="1"/>
        <v>0.35714285714285715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87</v>
      </c>
      <c r="E5" s="16">
        <f>'Unit Totals'!E35</f>
        <v>18</v>
      </c>
      <c r="F5" s="16">
        <f t="shared" si="0"/>
        <v>105</v>
      </c>
      <c r="G5" s="16">
        <f>'Unit Totals'!G35+2</f>
        <v>129</v>
      </c>
      <c r="H5" s="18">
        <f t="shared" si="1"/>
        <v>0.81395348837209303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64</v>
      </c>
      <c r="E6" s="16">
        <f>'Unit Totals'!E39</f>
        <v>5</v>
      </c>
      <c r="F6" s="16">
        <f t="shared" si="0"/>
        <v>69</v>
      </c>
      <c r="G6" s="16">
        <f>'Unit Totals'!G39+2</f>
        <v>91</v>
      </c>
      <c r="H6" s="18">
        <f t="shared" si="1"/>
        <v>0.75824175824175821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143</v>
      </c>
      <c r="E7" s="16">
        <f>'Unit Totals'!E41</f>
        <v>17</v>
      </c>
      <c r="F7" s="16">
        <f t="shared" si="0"/>
        <v>160</v>
      </c>
      <c r="G7" s="16">
        <f>'Unit Totals'!G41+2</f>
        <v>180</v>
      </c>
      <c r="H7" s="18">
        <f t="shared" si="1"/>
        <v>0.88888888888888884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9</v>
      </c>
      <c r="E9" s="16">
        <f>'Unit Totals'!E49</f>
        <v>2</v>
      </c>
      <c r="F9" s="16">
        <f t="shared" si="0"/>
        <v>11</v>
      </c>
      <c r="G9" s="16">
        <f>'Unit Totals'!G49+2</f>
        <v>25</v>
      </c>
      <c r="H9" s="18">
        <f t="shared" si="1"/>
        <v>0.44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74</v>
      </c>
      <c r="E10" s="16">
        <f>'Unit Totals'!E53</f>
        <v>3</v>
      </c>
      <c r="F10" s="16">
        <f t="shared" si="0"/>
        <v>77</v>
      </c>
      <c r="G10" s="16">
        <f>'Unit Totals'!G53+2</f>
        <v>113</v>
      </c>
      <c r="H10" s="18">
        <f t="shared" si="1"/>
        <v>0.68141592920353977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29</v>
      </c>
      <c r="E12" s="16">
        <f>'Unit Totals'!E62</f>
        <v>1</v>
      </c>
      <c r="F12" s="16">
        <f t="shared" si="0"/>
        <v>30</v>
      </c>
      <c r="G12" s="16">
        <f>'Unit Totals'!G62+2</f>
        <v>42</v>
      </c>
      <c r="H12" s="18">
        <f t="shared" si="1"/>
        <v>0.7142857142857143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49</v>
      </c>
      <c r="E13" s="16">
        <f>'Unit Totals'!E63</f>
        <v>3</v>
      </c>
      <c r="F13" s="16">
        <f t="shared" si="0"/>
        <v>52</v>
      </c>
      <c r="G13" s="16">
        <f>'Unit Totals'!G63+2</f>
        <v>81</v>
      </c>
      <c r="H13" s="18">
        <f t="shared" si="1"/>
        <v>0.64197530864197527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59</v>
      </c>
      <c r="E14" s="16">
        <f>'Unit Totals'!E66</f>
        <v>12</v>
      </c>
      <c r="F14" s="16">
        <f t="shared" si="0"/>
        <v>71</v>
      </c>
      <c r="G14" s="16">
        <f>'Unit Totals'!G66+2</f>
        <v>93</v>
      </c>
      <c r="H14" s="18">
        <f t="shared" si="1"/>
        <v>0.76344086021505375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Totals'!D136</f>
        <v>54</v>
      </c>
      <c r="E15" s="16">
        <f>'Unit Totals'!E136</f>
        <v>7</v>
      </c>
      <c r="F15" s="16">
        <f t="shared" si="0"/>
        <v>61</v>
      </c>
      <c r="G15" s="16">
        <f>'Unit Totals'!G136+2</f>
        <v>82</v>
      </c>
      <c r="H15" s="18">
        <f t="shared" si="1"/>
        <v>0.74390243902439024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85</v>
      </c>
      <c r="E16" s="16">
        <f>'Unit Totals'!E137</f>
        <v>34</v>
      </c>
      <c r="F16" s="16">
        <f t="shared" si="0"/>
        <v>119</v>
      </c>
      <c r="G16" s="16">
        <f>'Unit Totals'!G137+2</f>
        <v>124</v>
      </c>
      <c r="H16" s="18">
        <f t="shared" si="1"/>
        <v>0.95967741935483875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7</v>
      </c>
      <c r="F17" s="16">
        <f t="shared" si="0"/>
        <v>44</v>
      </c>
      <c r="G17" s="16">
        <f>'Unit Totals'!G138+2</f>
        <v>50</v>
      </c>
      <c r="H17" s="18">
        <f t="shared" si="1"/>
        <v>0.88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Totals'!D146</f>
        <v>53</v>
      </c>
      <c r="E18" s="16">
        <f>'Unit Totals'!E146</f>
        <v>8</v>
      </c>
      <c r="F18" s="16">
        <f t="shared" si="0"/>
        <v>61</v>
      </c>
      <c r="G18" s="16">
        <f>'Unit Totals'!G146+2</f>
        <v>64</v>
      </c>
      <c r="H18" s="18">
        <f t="shared" si="1"/>
        <v>0.953125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33</v>
      </c>
      <c r="E19" s="16">
        <f>'Unit Totals'!E181</f>
        <v>0</v>
      </c>
      <c r="F19" s="16">
        <f t="shared" si="0"/>
        <v>33</v>
      </c>
      <c r="G19" s="16">
        <f>'Unit Totals'!G181+2</f>
        <v>36</v>
      </c>
      <c r="H19" s="18">
        <f t="shared" si="1"/>
        <v>0.91666666666666663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24</v>
      </c>
      <c r="E20" s="16">
        <f>'Unit Totals'!E187</f>
        <v>1</v>
      </c>
      <c r="F20" s="16">
        <f t="shared" si="0"/>
        <v>25</v>
      </c>
      <c r="G20" s="16">
        <f>'Unit Totals'!G187+2</f>
        <v>32</v>
      </c>
      <c r="H20" s="18">
        <f t="shared" si="1"/>
        <v>0.78125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26</v>
      </c>
      <c r="E22" s="16">
        <f>'Unit Totals'!E201</f>
        <v>2</v>
      </c>
      <c r="F22" s="16">
        <f>SUM(D22:E22)</f>
        <v>28</v>
      </c>
      <c r="G22" s="16">
        <f>'Unit Totals'!G201+2</f>
        <v>34</v>
      </c>
      <c r="H22" s="18">
        <f t="shared" si="1"/>
        <v>0.82352941176470584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35</v>
      </c>
      <c r="E25" s="16">
        <f>'Unit Totals'!E233</f>
        <v>6</v>
      </c>
      <c r="F25" s="16">
        <f t="shared" si="0"/>
        <v>41</v>
      </c>
      <c r="G25" s="16">
        <f>'Unit Totals'!G233+2</f>
        <v>53</v>
      </c>
      <c r="H25" s="18">
        <f t="shared" si="1"/>
        <v>0.77358490566037741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18</v>
      </c>
      <c r="E27" s="16">
        <f>'Unit Totals'!E256</f>
        <v>0</v>
      </c>
      <c r="F27" s="16">
        <f t="shared" si="0"/>
        <v>18</v>
      </c>
      <c r="G27" s="16">
        <f>'Unit Totals'!G256+2</f>
        <v>23</v>
      </c>
      <c r="H27" s="18">
        <f t="shared" si="1"/>
        <v>0.78260869565217395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16</v>
      </c>
      <c r="E28" s="16">
        <f>'Unit Totals'!E263</f>
        <v>1</v>
      </c>
      <c r="F28" s="16">
        <f t="shared" si="0"/>
        <v>17</v>
      </c>
      <c r="G28" s="16">
        <f>'Unit Totals'!G263+2</f>
        <v>24</v>
      </c>
      <c r="H28" s="18">
        <f t="shared" si="1"/>
        <v>0.70833333333333337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20</v>
      </c>
      <c r="E29" s="16">
        <f>'Unit Totals'!E272</f>
        <v>3</v>
      </c>
      <c r="F29" s="16">
        <f t="shared" si="0"/>
        <v>23</v>
      </c>
      <c r="G29" s="16">
        <f>'Unit Totals'!G272+2</f>
        <v>31</v>
      </c>
      <c r="H29" s="18">
        <f t="shared" si="1"/>
        <v>0.74193548387096775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Totals'!D299</f>
        <v>55</v>
      </c>
      <c r="E30" s="16">
        <f>'Unit Totals'!E299</f>
        <v>13</v>
      </c>
      <c r="F30" s="16">
        <f t="shared" si="0"/>
        <v>68</v>
      </c>
      <c r="G30" s="16">
        <f>'Unit Totals'!G299+2</f>
        <v>70</v>
      </c>
      <c r="H30" s="18">
        <f t="shared" si="1"/>
        <v>0.97142857142857142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28</v>
      </c>
      <c r="E31" s="16">
        <f>'Unit Totals'!E312</f>
        <v>3</v>
      </c>
      <c r="F31" s="16">
        <f t="shared" si="0"/>
        <v>31</v>
      </c>
      <c r="G31" s="16">
        <f>'Unit Totals'!G312+2</f>
        <v>36</v>
      </c>
      <c r="H31" s="18">
        <f t="shared" si="1"/>
        <v>0.86111111111111116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15</v>
      </c>
      <c r="E32" s="16">
        <f>'Unit Totals'!E323</f>
        <v>2</v>
      </c>
      <c r="F32" s="16">
        <f t="shared" si="0"/>
        <v>17</v>
      </c>
      <c r="G32" s="16">
        <f>'Unit Totals'!G323+2</f>
        <v>25</v>
      </c>
      <c r="H32" s="18">
        <f t="shared" si="1"/>
        <v>0.68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Totals'!D377</f>
        <v>13</v>
      </c>
      <c r="E34" s="16">
        <f>'Unit Totals'!E377</f>
        <v>2</v>
      </c>
      <c r="F34" s="16">
        <f t="shared" si="0"/>
        <v>15</v>
      </c>
      <c r="G34" s="16">
        <f>'Unit Totals'!G377+2</f>
        <v>16</v>
      </c>
      <c r="H34" s="18">
        <f t="shared" si="1"/>
        <v>0.9375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27</v>
      </c>
      <c r="E35" s="16">
        <f>'Unit Totals'!E379</f>
        <v>0</v>
      </c>
      <c r="F35" s="16">
        <f t="shared" si="0"/>
        <v>27</v>
      </c>
      <c r="G35" s="16">
        <f>'Unit Totals'!G379+2</f>
        <v>42</v>
      </c>
      <c r="H35" s="18">
        <f t="shared" si="1"/>
        <v>0.6428571428571429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1295</v>
      </c>
      <c r="E37" s="16">
        <f>SUM(E3:E35)</f>
        <v>188</v>
      </c>
      <c r="F37" s="16">
        <f>SUM(F3:F35)</f>
        <v>1483</v>
      </c>
      <c r="G37" s="16">
        <f>SUM(G3:G36)</f>
        <v>1821</v>
      </c>
      <c r="H37" s="18">
        <f>F37/G37</f>
        <v>0.81438769906644704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17</v>
      </c>
      <c r="E4" s="16">
        <f>'Unit Totals'!E78</f>
        <v>0</v>
      </c>
      <c r="F4" s="16">
        <f t="shared" si="0"/>
        <v>17</v>
      </c>
      <c r="G4" s="16">
        <f>'Unit Totals'!G78+2</f>
        <v>20</v>
      </c>
      <c r="H4" s="18">
        <f t="shared" si="1"/>
        <v>0.85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36</v>
      </c>
      <c r="E5" s="16">
        <f>'Unit Totals'!E84</f>
        <v>0</v>
      </c>
      <c r="F5" s="16">
        <f t="shared" si="0"/>
        <v>36</v>
      </c>
      <c r="G5" s="16">
        <f>'Unit Totals'!G84+2</f>
        <v>38</v>
      </c>
      <c r="H5" s="18">
        <f t="shared" si="1"/>
        <v>0.94736842105263153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36</v>
      </c>
      <c r="E8" s="16">
        <f>'Unit Totals'!E126</f>
        <v>1</v>
      </c>
      <c r="F8" s="16">
        <f t="shared" si="0"/>
        <v>37</v>
      </c>
      <c r="G8" s="16">
        <f>'Unit Totals'!G126+2</f>
        <v>43</v>
      </c>
      <c r="H8" s="18">
        <f t="shared" si="1"/>
        <v>0.86046511627906974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24</v>
      </c>
      <c r="E9" s="16">
        <f>'Unit Totals'!E131</f>
        <v>0</v>
      </c>
      <c r="F9" s="16">
        <f t="shared" si="0"/>
        <v>24</v>
      </c>
      <c r="G9" s="16">
        <f>'Unit Totals'!G131+2</f>
        <v>30</v>
      </c>
      <c r="H9" s="18">
        <f t="shared" si="1"/>
        <v>0.8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63</v>
      </c>
      <c r="E11" s="16">
        <f>'Unit Totals'!E168</f>
        <v>15</v>
      </c>
      <c r="F11" s="16">
        <f t="shared" si="0"/>
        <v>78</v>
      </c>
      <c r="G11" s="16">
        <f>'Unit Totals'!G168+2</f>
        <v>88</v>
      </c>
      <c r="H11" s="18">
        <f t="shared" si="1"/>
        <v>0.88636363636363635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20</v>
      </c>
      <c r="E12" s="16">
        <f>'Unit Totals'!E213</f>
        <v>0</v>
      </c>
      <c r="F12" s="16">
        <f t="shared" si="0"/>
        <v>20</v>
      </c>
      <c r="G12" s="16">
        <f>'Unit Totals'!G213+2</f>
        <v>28</v>
      </c>
      <c r="H12" s="18">
        <f t="shared" si="1"/>
        <v>0.7142857142857143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13</v>
      </c>
      <c r="E13" s="16">
        <f>'Unit Totals'!E234</f>
        <v>0</v>
      </c>
      <c r="F13" s="16">
        <f t="shared" ref="F13" si="2">SUM(D13:E13)</f>
        <v>13</v>
      </c>
      <c r="G13" s="16">
        <f>'Unit Totals'!G234+2</f>
        <v>24</v>
      </c>
      <c r="H13" s="18">
        <f t="shared" si="1"/>
        <v>0.54166666666666663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20</v>
      </c>
      <c r="E16" s="16">
        <f>'Unit Totals'!E265</f>
        <v>4</v>
      </c>
      <c r="F16" s="16">
        <f>SUM(D16:E16)</f>
        <v>24</v>
      </c>
      <c r="G16" s="16">
        <f>'Unit Totals'!G265+2</f>
        <v>28</v>
      </c>
      <c r="H16" s="18">
        <f>F16/G16</f>
        <v>0.8571428571428571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29</v>
      </c>
      <c r="E17" s="16">
        <f>'Unit Totals'!E271</f>
        <v>0</v>
      </c>
      <c r="F17" s="16">
        <f t="shared" si="0"/>
        <v>29</v>
      </c>
      <c r="G17" s="16">
        <f>'Unit Totals'!G271+2</f>
        <v>37</v>
      </c>
      <c r="H17" s="18">
        <f t="shared" si="1"/>
        <v>0.78378378378378377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24</v>
      </c>
      <c r="E19" s="16">
        <f>'Unit Totals'!E287</f>
        <v>5</v>
      </c>
      <c r="F19" s="16">
        <f t="shared" si="0"/>
        <v>29</v>
      </c>
      <c r="G19" s="16">
        <f>'Unit Totals'!G287+2</f>
        <v>41</v>
      </c>
      <c r="H19" s="18">
        <f t="shared" si="1"/>
        <v>0.70731707317073167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Totals'!D356</f>
        <v>18</v>
      </c>
      <c r="E20" s="16">
        <f>'Unit Totals'!E356</f>
        <v>3</v>
      </c>
      <c r="F20" s="16">
        <f t="shared" si="0"/>
        <v>21</v>
      </c>
      <c r="G20" s="16">
        <f>'Unit Totals'!G356+2</f>
        <v>23</v>
      </c>
      <c r="H20" s="18">
        <f t="shared" si="1"/>
        <v>0.91304347826086951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31</v>
      </c>
      <c r="E22" s="16">
        <f>'Unit Totals'!E368</f>
        <v>0</v>
      </c>
      <c r="F22" s="16">
        <f t="shared" si="0"/>
        <v>31</v>
      </c>
      <c r="G22" s="16">
        <f>'Unit Totals'!G368+2</f>
        <v>42</v>
      </c>
      <c r="H22" s="18">
        <f t="shared" si="1"/>
        <v>0.73809523809523814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485</v>
      </c>
      <c r="E24" s="16">
        <f>SUM(E3:E22)</f>
        <v>51</v>
      </c>
      <c r="F24" s="16">
        <f>SUM(F3:F22)</f>
        <v>536</v>
      </c>
      <c r="G24" s="16">
        <f>SUM(G3:G23)</f>
        <v>647</v>
      </c>
      <c r="H24" s="19">
        <f>F24/G24</f>
        <v>0.82843894899536319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Totals'!D335</f>
        <v>9</v>
      </c>
      <c r="E4" s="16">
        <f>'Unit Totals'!E335</f>
        <v>0</v>
      </c>
      <c r="F4" s="16">
        <f>SUM(D4:E4)</f>
        <v>9</v>
      </c>
      <c r="G4" s="16">
        <f>'Unit Totals'!G335+2</f>
        <v>14</v>
      </c>
      <c r="H4" s="18">
        <f>F4/G4</f>
        <v>0.6428571428571429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12</v>
      </c>
      <c r="E6" s="16">
        <f>'Unit Totals'!E358</f>
        <v>0</v>
      </c>
      <c r="F6" s="16">
        <f>SUM(D6:E6)</f>
        <v>12</v>
      </c>
      <c r="G6" s="16">
        <f>'Unit Totals'!G358+2</f>
        <v>17</v>
      </c>
      <c r="H6" s="19">
        <f>F6/G6</f>
        <v>0.70588235294117652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41</v>
      </c>
      <c r="E8" s="16">
        <f>SUM(E3:E6)</f>
        <v>0</v>
      </c>
      <c r="F8" s="16">
        <f>SUM(F3:F6)</f>
        <v>41</v>
      </c>
      <c r="G8" s="16">
        <f>SUM(G3:G6)</f>
        <v>57</v>
      </c>
      <c r="H8" s="19">
        <f>F8/G8</f>
        <v>0.7192982456140351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104</v>
      </c>
      <c r="E3" s="16">
        <f>'Unit Totals'!E26</f>
        <v>9</v>
      </c>
      <c r="F3" s="16">
        <f t="shared" ref="F3:F19" si="0">SUM(D3:E3)</f>
        <v>113</v>
      </c>
      <c r="G3" s="16">
        <f>'Unit Totals'!G26+2</f>
        <v>135</v>
      </c>
      <c r="H3" s="18">
        <f t="shared" ref="H3:H19" si="1">F3/G3</f>
        <v>0.83703703703703702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22</v>
      </c>
      <c r="E4" s="16">
        <f>'Unit Totals'!E43</f>
        <v>1</v>
      </c>
      <c r="F4" s="16">
        <f t="shared" si="0"/>
        <v>23</v>
      </c>
      <c r="G4" s="16">
        <f>'Unit Totals'!G43+2</f>
        <v>42</v>
      </c>
      <c r="H4" s="18">
        <f t="shared" si="1"/>
        <v>0.54761904761904767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18</v>
      </c>
      <c r="E7" s="16">
        <f>'Unit Totals'!E130</f>
        <v>0</v>
      </c>
      <c r="F7" s="16">
        <f>SUM(D7:E7)</f>
        <v>18</v>
      </c>
      <c r="G7" s="16">
        <f>'Unit Totals'!G130+2</f>
        <v>26</v>
      </c>
      <c r="H7" s="18">
        <f>F7/G7</f>
        <v>0.69230769230769229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4</v>
      </c>
      <c r="E8" s="16">
        <f>'Unit Totals'!E142</f>
        <v>0</v>
      </c>
      <c r="F8" s="16">
        <f>SUM(D8:E8)</f>
        <v>4</v>
      </c>
      <c r="G8" s="16">
        <f>'Unit Totals'!G142+2</f>
        <v>12</v>
      </c>
      <c r="H8" s="18">
        <f>F8/G8</f>
        <v>0.33333333333333331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31</v>
      </c>
      <c r="E9" s="16">
        <f>'Unit Totals'!E161</f>
        <v>2</v>
      </c>
      <c r="F9" s="16">
        <f>SUM(D9:E9)</f>
        <v>33</v>
      </c>
      <c r="G9" s="16">
        <f>'Unit Totals'!G161+2</f>
        <v>24</v>
      </c>
      <c r="H9" s="18">
        <f>F9/G9</f>
        <v>1.375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25</v>
      </c>
      <c r="E10" s="16">
        <f>'Unit Totals'!E172</f>
        <v>1</v>
      </c>
      <c r="F10" s="16">
        <f t="shared" si="0"/>
        <v>26</v>
      </c>
      <c r="G10" s="16">
        <f>'Unit Totals'!G172+2</f>
        <v>30</v>
      </c>
      <c r="H10" s="18">
        <f t="shared" si="1"/>
        <v>0.8666666666666667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2</v>
      </c>
      <c r="E11" s="16">
        <f>'Unit Totals'!E185</f>
        <v>1</v>
      </c>
      <c r="F11" s="16">
        <f t="shared" si="0"/>
        <v>3</v>
      </c>
      <c r="G11" s="16">
        <f>'Unit Totals'!G185+2</f>
        <v>14</v>
      </c>
      <c r="H11" s="18">
        <f t="shared" si="1"/>
        <v>0.21428571428571427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13</v>
      </c>
      <c r="E12" s="16">
        <f>'Unit Totals'!E232</f>
        <v>3</v>
      </c>
      <c r="F12" s="16">
        <f t="shared" si="0"/>
        <v>16</v>
      </c>
      <c r="G12" s="16">
        <f>'Unit Totals'!G232+2</f>
        <v>37</v>
      </c>
      <c r="H12" s="18">
        <f t="shared" si="1"/>
        <v>0.43243243243243246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13</v>
      </c>
      <c r="E13" s="16">
        <f>'Unit Totals'!E243</f>
        <v>7</v>
      </c>
      <c r="F13" s="16">
        <f t="shared" si="0"/>
        <v>20</v>
      </c>
      <c r="G13" s="16">
        <f>'Unit Totals'!G243+2</f>
        <v>61</v>
      </c>
      <c r="H13" s="18">
        <f t="shared" si="1"/>
        <v>0.32786885245901637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18</v>
      </c>
      <c r="E14" s="16">
        <f>'Unit Totals'!E297</f>
        <v>0</v>
      </c>
      <c r="F14" s="16">
        <f t="shared" si="0"/>
        <v>18</v>
      </c>
      <c r="G14" s="16">
        <f>'Unit Totals'!G297+2</f>
        <v>32</v>
      </c>
      <c r="H14" s="18">
        <f t="shared" si="1"/>
        <v>0.5625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30</v>
      </c>
      <c r="E16" s="16">
        <f>'Unit Totals'!E320</f>
        <v>2</v>
      </c>
      <c r="F16" s="16">
        <f t="shared" si="0"/>
        <v>32</v>
      </c>
      <c r="G16" s="16">
        <f>'Unit Totals'!G320+2</f>
        <v>38</v>
      </c>
      <c r="H16" s="18">
        <f t="shared" si="1"/>
        <v>0.84210526315789469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27</v>
      </c>
      <c r="E18" s="16">
        <f>'Unit Totals'!E355</f>
        <v>7</v>
      </c>
      <c r="F18" s="16">
        <f t="shared" si="0"/>
        <v>34</v>
      </c>
      <c r="G18" s="16">
        <f>'Unit Totals'!G355+2</f>
        <v>43</v>
      </c>
      <c r="H18" s="18">
        <f t="shared" si="1"/>
        <v>0.79069767441860461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42</v>
      </c>
      <c r="E19" s="16">
        <f>'Unit Totals'!E400</f>
        <v>1</v>
      </c>
      <c r="F19" s="16">
        <f t="shared" si="0"/>
        <v>43</v>
      </c>
      <c r="G19" s="16">
        <f>'Unit Totals'!G400+2</f>
        <v>65</v>
      </c>
      <c r="H19" s="18">
        <f t="shared" si="1"/>
        <v>0.66153846153846152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416</v>
      </c>
      <c r="E21" s="16">
        <f>SUM(E3:E19)</f>
        <v>35</v>
      </c>
      <c r="F21" s="16">
        <f>SUM(F3:F19)</f>
        <v>451</v>
      </c>
      <c r="G21" s="16">
        <f>SUM(G3:G20)</f>
        <v>637</v>
      </c>
      <c r="H21" s="18">
        <f>F21/G21</f>
        <v>0.70800627943485084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42</v>
      </c>
      <c r="E3" s="16">
        <f>'Unit Totals'!E65</f>
        <v>0</v>
      </c>
      <c r="F3" s="16">
        <f t="shared" ref="F3:F27" si="0">SUM(D3:E3)</f>
        <v>42</v>
      </c>
      <c r="G3" s="16">
        <f>'Unit Totals'!G65+2</f>
        <v>45</v>
      </c>
      <c r="H3" s="18">
        <f t="shared" ref="H3:H27" si="1">F3/G3</f>
        <v>0.93333333333333335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39</v>
      </c>
      <c r="E5" s="16">
        <f>'Unit Totals'!E99</f>
        <v>1</v>
      </c>
      <c r="F5" s="16">
        <f t="shared" si="0"/>
        <v>40</v>
      </c>
      <c r="G5" s="16">
        <f>'Unit Totals'!G99+2</f>
        <v>36</v>
      </c>
      <c r="H5" s="18">
        <f t="shared" si="1"/>
        <v>1.1111111111111112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5</v>
      </c>
      <c r="E7" s="16">
        <f>'Unit Totals'!E111</f>
        <v>0</v>
      </c>
      <c r="F7" s="16">
        <f t="shared" si="0"/>
        <v>5</v>
      </c>
      <c r="G7" s="16">
        <f>'Unit Totals'!G111+2</f>
        <v>6</v>
      </c>
      <c r="H7" s="18">
        <f t="shared" si="1"/>
        <v>0.83333333333333337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9</v>
      </c>
      <c r="E8" s="16">
        <f>'Unit Totals'!E145</f>
        <v>0</v>
      </c>
      <c r="F8" s="16">
        <f t="shared" si="0"/>
        <v>9</v>
      </c>
      <c r="G8" s="16">
        <f>'Unit Totals'!G145+2</f>
        <v>16</v>
      </c>
      <c r="H8" s="18">
        <f t="shared" si="1"/>
        <v>0.5625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0</v>
      </c>
      <c r="E9" s="16">
        <f>'Unit Totals'!E160</f>
        <v>0</v>
      </c>
      <c r="F9" s="16">
        <f t="shared" si="0"/>
        <v>0</v>
      </c>
      <c r="G9" s="16">
        <f>'Unit Totals'!G160+2</f>
        <v>13</v>
      </c>
      <c r="H9" s="18">
        <f t="shared" si="1"/>
        <v>0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54</v>
      </c>
      <c r="E10" s="16">
        <f>'Unit Totals'!E163</f>
        <v>1</v>
      </c>
      <c r="F10" s="16">
        <f t="shared" si="0"/>
        <v>55</v>
      </c>
      <c r="G10" s="16">
        <f>'Unit Totals'!G163+2</f>
        <v>63</v>
      </c>
      <c r="H10" s="18">
        <f t="shared" si="1"/>
        <v>0.87301587301587302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17</v>
      </c>
      <c r="E12" s="16">
        <f>'Unit Totals'!E191</f>
        <v>0</v>
      </c>
      <c r="F12" s="16">
        <f t="shared" si="0"/>
        <v>17</v>
      </c>
      <c r="G12" s="16">
        <f>'Unit Totals'!G191+2</f>
        <v>23</v>
      </c>
      <c r="H12" s="18">
        <f t="shared" si="1"/>
        <v>0.73913043478260865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167</v>
      </c>
      <c r="E18" s="16">
        <f>'Unit Totals'!E282</f>
        <v>4</v>
      </c>
      <c r="F18" s="16">
        <f t="shared" si="0"/>
        <v>171</v>
      </c>
      <c r="G18" s="16">
        <f>'Unit Totals'!G282+2</f>
        <v>180</v>
      </c>
      <c r="H18" s="18">
        <f t="shared" si="1"/>
        <v>0.95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17</v>
      </c>
      <c r="E19" s="16">
        <f>'Unit Totals'!E291</f>
        <v>0</v>
      </c>
      <c r="F19" s="16">
        <f t="shared" si="0"/>
        <v>17</v>
      </c>
      <c r="G19" s="16">
        <f>'Unit Totals'!G291+2</f>
        <v>22</v>
      </c>
      <c r="H19" s="18">
        <f t="shared" si="1"/>
        <v>0.77272727272727271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39</v>
      </c>
      <c r="E21" s="16">
        <f>'Unit Totals'!E316</f>
        <v>2</v>
      </c>
      <c r="F21" s="16">
        <f t="shared" si="0"/>
        <v>41</v>
      </c>
      <c r="G21" s="16">
        <f>'Unit Totals'!G316+2</f>
        <v>65</v>
      </c>
      <c r="H21" s="18">
        <f t="shared" si="1"/>
        <v>0.63076923076923075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Totals'!D328</f>
        <v>54</v>
      </c>
      <c r="E22" s="16">
        <f>'Unit Totals'!E328</f>
        <v>1</v>
      </c>
      <c r="F22" s="16">
        <f t="shared" si="0"/>
        <v>55</v>
      </c>
      <c r="G22" s="16">
        <f>'Unit Totals'!G328+2</f>
        <v>60</v>
      </c>
      <c r="H22" s="18">
        <f t="shared" si="1"/>
        <v>0.91666666666666663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8</v>
      </c>
      <c r="E25" s="16">
        <f>'Unit Totals'!E373</f>
        <v>0</v>
      </c>
      <c r="F25" s="16">
        <f t="shared" si="0"/>
        <v>8</v>
      </c>
      <c r="G25" s="16">
        <f>'Unit Totals'!G373+2</f>
        <v>21</v>
      </c>
      <c r="H25" s="18">
        <f t="shared" si="1"/>
        <v>0.38095238095238093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29</v>
      </c>
      <c r="E26" s="16">
        <f>'Unit Totals'!E396</f>
        <v>1</v>
      </c>
      <c r="F26" s="16">
        <f t="shared" si="0"/>
        <v>30</v>
      </c>
      <c r="G26" s="16">
        <f>'Unit Totals'!G396+2</f>
        <v>33</v>
      </c>
      <c r="H26" s="18">
        <f t="shared" si="1"/>
        <v>0.90909090909090906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754</v>
      </c>
      <c r="E29" s="16">
        <f>SUM(E3:E27)</f>
        <v>26</v>
      </c>
      <c r="F29" s="16">
        <f>SUM(F3:F27)</f>
        <v>780</v>
      </c>
      <c r="G29" s="16">
        <f>SUM(G3:G28)</f>
        <v>935</v>
      </c>
      <c r="H29" s="18">
        <f>F29/G29</f>
        <v>0.83422459893048129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14</v>
      </c>
      <c r="E3" s="17">
        <f>'Unit Totals'!E17</f>
        <v>0</v>
      </c>
      <c r="F3" s="16">
        <f t="shared" ref="F3:F25" si="0">SUM(D3:E3)</f>
        <v>14</v>
      </c>
      <c r="G3" s="16">
        <f>'Unit Totals'!G17+2</f>
        <v>23</v>
      </c>
      <c r="H3" s="18">
        <f t="shared" ref="H3:H25" si="1">F3/G3</f>
        <v>0.60869565217391308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79</v>
      </c>
      <c r="E4" s="16">
        <f>'Unit Totals'!E23</f>
        <v>0</v>
      </c>
      <c r="F4" s="16">
        <f t="shared" si="0"/>
        <v>79</v>
      </c>
      <c r="G4" s="16">
        <f>'Unit Totals'!G23+2</f>
        <v>95</v>
      </c>
      <c r="H4" s="18">
        <f t="shared" si="1"/>
        <v>0.83157894736842108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33</v>
      </c>
      <c r="E5" s="16">
        <f>'Unit Totals'!E24</f>
        <v>0</v>
      </c>
      <c r="F5" s="16">
        <f t="shared" si="0"/>
        <v>33</v>
      </c>
      <c r="G5" s="16">
        <f>'Unit Totals'!G24+2</f>
        <v>61</v>
      </c>
      <c r="H5" s="18">
        <f t="shared" si="1"/>
        <v>0.54098360655737709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33</v>
      </c>
      <c r="E6" s="16">
        <f>'Unit Totals'!E57</f>
        <v>1</v>
      </c>
      <c r="F6" s="16">
        <f t="shared" si="0"/>
        <v>34</v>
      </c>
      <c r="G6" s="16">
        <f>'Unit Totals'!G57+2</f>
        <v>50</v>
      </c>
      <c r="H6" s="18">
        <f t="shared" si="1"/>
        <v>0.68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41</v>
      </c>
      <c r="E7" s="16">
        <f>'Unit Totals'!E67</f>
        <v>0</v>
      </c>
      <c r="F7" s="16">
        <f t="shared" si="0"/>
        <v>41</v>
      </c>
      <c r="G7" s="16">
        <f>'Unit Totals'!G67+2</f>
        <v>44</v>
      </c>
      <c r="H7" s="18">
        <f t="shared" si="1"/>
        <v>0.93181818181818177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20</v>
      </c>
      <c r="E8" s="16">
        <f>'Unit Totals'!E72</f>
        <v>0</v>
      </c>
      <c r="F8" s="16">
        <f t="shared" si="0"/>
        <v>20</v>
      </c>
      <c r="G8" s="16">
        <f>'Unit Totals'!G72+2</f>
        <v>33</v>
      </c>
      <c r="H8" s="18">
        <f t="shared" si="1"/>
        <v>0.60606060606060608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52</v>
      </c>
      <c r="E10" s="16">
        <f>'Unit Totals'!E80</f>
        <v>0</v>
      </c>
      <c r="F10" s="16">
        <f t="shared" si="0"/>
        <v>52</v>
      </c>
      <c r="G10" s="16">
        <f>'Unit Totals'!G80+2</f>
        <v>60</v>
      </c>
      <c r="H10" s="18">
        <f t="shared" si="1"/>
        <v>0.8666666666666667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124</v>
      </c>
      <c r="E11" s="16">
        <f>'Unit Totals'!E119</f>
        <v>27</v>
      </c>
      <c r="F11" s="16">
        <f t="shared" si="0"/>
        <v>151</v>
      </c>
      <c r="G11" s="16">
        <f>'Unit Totals'!G119+2</f>
        <v>163</v>
      </c>
      <c r="H11" s="18">
        <f t="shared" si="1"/>
        <v>0.92638036809815949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76</v>
      </c>
      <c r="E12" s="16">
        <f>'Unit Totals'!E148</f>
        <v>14</v>
      </c>
      <c r="F12" s="16">
        <f t="shared" si="0"/>
        <v>90</v>
      </c>
      <c r="G12" s="16">
        <f>'Unit Totals'!G148+2</f>
        <v>113</v>
      </c>
      <c r="H12" s="18">
        <f t="shared" si="1"/>
        <v>0.79646017699115046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Totals'!D150</f>
        <v>61</v>
      </c>
      <c r="E13" s="16">
        <f>'Unit Totals'!E150</f>
        <v>0</v>
      </c>
      <c r="F13" s="16">
        <f t="shared" si="0"/>
        <v>61</v>
      </c>
      <c r="G13" s="16">
        <f>'Unit Totals'!G150+2</f>
        <v>62</v>
      </c>
      <c r="H13" s="18">
        <f t="shared" si="1"/>
        <v>0.9838709677419355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27</v>
      </c>
      <c r="E14" s="16">
        <f>'Unit Totals'!E184</f>
        <v>2</v>
      </c>
      <c r="F14" s="16">
        <f t="shared" si="0"/>
        <v>29</v>
      </c>
      <c r="G14" s="16">
        <f>'Unit Totals'!G184+2</f>
        <v>60</v>
      </c>
      <c r="H14" s="18">
        <f t="shared" si="1"/>
        <v>0.48333333333333334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60</v>
      </c>
      <c r="E15" s="16">
        <f>'Unit Totals'!E193</f>
        <v>15</v>
      </c>
      <c r="F15" s="16">
        <f t="shared" si="0"/>
        <v>75</v>
      </c>
      <c r="G15" s="16">
        <f>'Unit Totals'!G193+2</f>
        <v>93</v>
      </c>
      <c r="H15" s="18">
        <f t="shared" si="1"/>
        <v>0.80645161290322576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43</v>
      </c>
      <c r="E18" s="16">
        <f>'Unit Totals'!E227</f>
        <v>3</v>
      </c>
      <c r="F18" s="16">
        <f t="shared" si="0"/>
        <v>46</v>
      </c>
      <c r="G18" s="16">
        <f>'Unit Totals'!G227+2</f>
        <v>63</v>
      </c>
      <c r="H18" s="18">
        <f t="shared" si="1"/>
        <v>0.73015873015873012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64</v>
      </c>
      <c r="E19" s="16">
        <f>'Unit Totals'!E337</f>
        <v>5</v>
      </c>
      <c r="F19" s="16">
        <f t="shared" si="0"/>
        <v>69</v>
      </c>
      <c r="G19" s="16">
        <f>'Unit Totals'!G337+2</f>
        <v>89</v>
      </c>
      <c r="H19" s="18">
        <f t="shared" si="1"/>
        <v>0.7752808988764045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15</v>
      </c>
      <c r="E20" s="16">
        <f>'Unit Totals'!E341</f>
        <v>2</v>
      </c>
      <c r="F20" s="16">
        <f t="shared" si="0"/>
        <v>17</v>
      </c>
      <c r="G20" s="16">
        <f>'Unit Totals'!G341+2</f>
        <v>20</v>
      </c>
      <c r="H20" s="18">
        <f t="shared" si="1"/>
        <v>0.85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28</v>
      </c>
      <c r="E22" s="16">
        <f>'Unit Totals'!E374</f>
        <v>2</v>
      </c>
      <c r="F22" s="16">
        <f t="shared" si="0"/>
        <v>30</v>
      </c>
      <c r="G22" s="16">
        <f>'Unit Totals'!G374+2</f>
        <v>45</v>
      </c>
      <c r="H22" s="18">
        <f t="shared" si="1"/>
        <v>0.66666666666666663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Totals'!D380</f>
        <v>8</v>
      </c>
      <c r="E23" s="16">
        <f>'Unit Totals'!E380</f>
        <v>4</v>
      </c>
      <c r="F23" s="16">
        <f t="shared" si="0"/>
        <v>12</v>
      </c>
      <c r="G23" s="16">
        <f>'Unit Totals'!G380+2</f>
        <v>18</v>
      </c>
      <c r="H23" s="18">
        <f t="shared" si="1"/>
        <v>0.66666666666666663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118</v>
      </c>
      <c r="E24" s="16">
        <f>'Unit Totals'!E388</f>
        <v>12</v>
      </c>
      <c r="F24" s="16">
        <f t="shared" si="0"/>
        <v>130</v>
      </c>
      <c r="G24" s="16">
        <f>'Unit Totals'!G388+2</f>
        <v>151</v>
      </c>
      <c r="H24" s="18">
        <f t="shared" si="1"/>
        <v>0.86092715231788075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72</v>
      </c>
      <c r="E25" s="16">
        <f>'Unit Totals'!E393</f>
        <v>0</v>
      </c>
      <c r="F25" s="16">
        <f t="shared" si="0"/>
        <v>72</v>
      </c>
      <c r="G25" s="16">
        <f>'Unit Totals'!G393+2</f>
        <v>79</v>
      </c>
      <c r="H25" s="18">
        <f t="shared" si="1"/>
        <v>0.91139240506329111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1084</v>
      </c>
      <c r="E27" s="16">
        <f>SUM(E3:E25)</f>
        <v>94</v>
      </c>
      <c r="F27" s="16">
        <f>SUM(F3:F25)</f>
        <v>1178</v>
      </c>
      <c r="G27" s="16">
        <f>SUM(G3:G26)</f>
        <v>1473</v>
      </c>
      <c r="H27" s="18">
        <f>F27/G27</f>
        <v>0.79972844534962662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45</v>
      </c>
      <c r="E3" s="17">
        <f>'Unit Totals'!E13</f>
        <v>0</v>
      </c>
      <c r="F3" s="16">
        <f t="shared" ref="F3:F16" si="0">SUM(D3:E3)</f>
        <v>45</v>
      </c>
      <c r="G3" s="16">
        <f>'Unit Totals'!G13+2</f>
        <v>63</v>
      </c>
      <c r="H3" s="18">
        <f t="shared" ref="H3:H16" si="1">F3/G3</f>
        <v>0.7142857142857143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15</v>
      </c>
      <c r="E4" s="16">
        <f>'Unit Totals'!E64</f>
        <v>0</v>
      </c>
      <c r="F4" s="16">
        <f t="shared" si="0"/>
        <v>15</v>
      </c>
      <c r="G4" s="16">
        <f>'Unit Totals'!G64+2</f>
        <v>23</v>
      </c>
      <c r="H4" s="18">
        <f t="shared" si="1"/>
        <v>0.65217391304347827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32</v>
      </c>
      <c r="E8" s="16">
        <f>'Unit Totals'!E108</f>
        <v>3</v>
      </c>
      <c r="F8" s="16">
        <f t="shared" si="0"/>
        <v>35</v>
      </c>
      <c r="G8" s="16">
        <f>'Unit Totals'!G108+2</f>
        <v>64</v>
      </c>
      <c r="H8" s="18">
        <f t="shared" si="1"/>
        <v>0.546875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68</v>
      </c>
      <c r="E9" s="16">
        <f>'Unit Totals'!E144</f>
        <v>3</v>
      </c>
      <c r="F9" s="16">
        <f t="shared" si="0"/>
        <v>71</v>
      </c>
      <c r="G9" s="16">
        <f>'Unit Totals'!G144+2</f>
        <v>84</v>
      </c>
      <c r="H9" s="18">
        <f t="shared" si="1"/>
        <v>0.84523809523809523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40</v>
      </c>
      <c r="E10" s="16">
        <f>'Unit Totals'!E162</f>
        <v>0</v>
      </c>
      <c r="F10" s="16">
        <f t="shared" si="0"/>
        <v>40</v>
      </c>
      <c r="G10" s="16">
        <f>'Unit Totals'!G162+2</f>
        <v>50</v>
      </c>
      <c r="H10" s="18">
        <f t="shared" si="1"/>
        <v>0.8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Totals'!D333</f>
        <v>40</v>
      </c>
      <c r="E14" s="16">
        <f>'Unit Totals'!E333</f>
        <v>0</v>
      </c>
      <c r="F14" s="16">
        <f t="shared" si="0"/>
        <v>40</v>
      </c>
      <c r="G14" s="16">
        <f>'Unit Totals'!G333+2</f>
        <v>56</v>
      </c>
      <c r="H14" s="18">
        <f t="shared" si="1"/>
        <v>0.7142857142857143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16</v>
      </c>
      <c r="E15" s="16">
        <f>'Unit Totals'!E367</f>
        <v>0</v>
      </c>
      <c r="F15" s="16">
        <f t="shared" si="0"/>
        <v>16</v>
      </c>
      <c r="G15" s="16">
        <f>'Unit Totals'!G367+2</f>
        <v>28</v>
      </c>
      <c r="H15" s="18">
        <f t="shared" si="1"/>
        <v>0.5714285714285714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Totals'!D369</f>
        <v>13</v>
      </c>
      <c r="E16" s="16">
        <f>'Unit Totals'!E369</f>
        <v>0</v>
      </c>
      <c r="F16" s="16">
        <f t="shared" si="0"/>
        <v>13</v>
      </c>
      <c r="G16" s="16">
        <f>'Unit Totals'!G369+2</f>
        <v>15</v>
      </c>
      <c r="H16" s="18">
        <f t="shared" si="1"/>
        <v>0.8666666666666667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401</v>
      </c>
      <c r="E18" s="16">
        <f>SUM(E3:E16)</f>
        <v>12</v>
      </c>
      <c r="F18" s="16">
        <f>SUM(F3:F16)</f>
        <v>413</v>
      </c>
      <c r="G18" s="16">
        <f>SUM(G3:G17)</f>
        <v>566</v>
      </c>
      <c r="H18" s="18">
        <f>F18/G18</f>
        <v>0.72968197879858654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1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activeCell="C10" sqref="C10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123</v>
      </c>
      <c r="E3" s="17">
        <f>'Unit Totals'!E71</f>
        <v>3</v>
      </c>
      <c r="F3" s="16">
        <f t="shared" ref="F3:F17" si="0">SUM(D3:E3)</f>
        <v>126</v>
      </c>
      <c r="G3" s="16">
        <f>'Unit Totals'!G71+2</f>
        <v>160</v>
      </c>
      <c r="H3" s="18">
        <f t="shared" ref="H3:H17" si="1">F3/G3</f>
        <v>0.78749999999999998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35</v>
      </c>
      <c r="E4" s="16">
        <f>'Unit Totals'!E82</f>
        <v>4</v>
      </c>
      <c r="F4" s="16">
        <f t="shared" si="0"/>
        <v>39</v>
      </c>
      <c r="G4" s="16">
        <f>'Unit Totals'!G82+2</f>
        <v>51</v>
      </c>
      <c r="H4" s="18">
        <f t="shared" si="1"/>
        <v>0.76470588235294112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11</v>
      </c>
      <c r="E5" s="16">
        <f>'Unit Totals'!E91</f>
        <v>0</v>
      </c>
      <c r="F5" s="16">
        <f t="shared" si="0"/>
        <v>11</v>
      </c>
      <c r="G5" s="16">
        <f>'Unit Totals'!G91+2</f>
        <v>17</v>
      </c>
      <c r="H5" s="18">
        <f t="shared" si="1"/>
        <v>0.6470588235294118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9</v>
      </c>
      <c r="E6" s="16">
        <f>'Unit Totals'!E125</f>
        <v>2</v>
      </c>
      <c r="F6" s="16">
        <f t="shared" si="0"/>
        <v>11</v>
      </c>
      <c r="G6" s="16">
        <v>11</v>
      </c>
      <c r="H6" s="18">
        <f>F6/G6</f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24</v>
      </c>
      <c r="E7" s="16">
        <f>'Unit Totals'!E132</f>
        <v>1</v>
      </c>
      <c r="F7" s="16">
        <f t="shared" si="0"/>
        <v>25</v>
      </c>
      <c r="G7" s="16">
        <f>'Unit Totals'!G132+2</f>
        <v>35</v>
      </c>
      <c r="H7" s="18">
        <f t="shared" si="1"/>
        <v>0.7142857142857143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97</v>
      </c>
      <c r="E11" s="16">
        <f>'Unit Totals'!E209</f>
        <v>13</v>
      </c>
      <c r="F11" s="16">
        <f t="shared" si="0"/>
        <v>110</v>
      </c>
      <c r="G11" s="16">
        <f>'Unit Totals'!G209+2</f>
        <v>122</v>
      </c>
      <c r="H11" s="18">
        <f t="shared" si="1"/>
        <v>0.90163934426229508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22</v>
      </c>
      <c r="E14" s="16">
        <f>'Unit Totals'!E269</f>
        <v>0</v>
      </c>
      <c r="F14" s="16">
        <f t="shared" si="0"/>
        <v>22</v>
      </c>
      <c r="G14" s="16">
        <f>'Unit Totals'!G269+2</f>
        <v>28</v>
      </c>
      <c r="H14" s="18">
        <f t="shared" si="1"/>
        <v>0.7857142857142857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41</v>
      </c>
      <c r="E15" s="16">
        <f>'Unit Totals'!E270</f>
        <v>2</v>
      </c>
      <c r="F15" s="16">
        <f t="shared" si="0"/>
        <v>43</v>
      </c>
      <c r="G15" s="16">
        <f>'Unit Totals'!G270+2</f>
        <v>56</v>
      </c>
      <c r="H15" s="18">
        <f t="shared" si="1"/>
        <v>0.7678571428571429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/>
      <c r="D16" s="16">
        <f>'Unit Totals'!D376</f>
        <v>26</v>
      </c>
      <c r="E16" s="16">
        <f>'Unit Totals'!E376</f>
        <v>0</v>
      </c>
      <c r="F16" s="16">
        <f t="shared" si="0"/>
        <v>26</v>
      </c>
      <c r="G16" s="16">
        <f>'Unit Totals'!G376+2</f>
        <v>29</v>
      </c>
      <c r="H16" s="18">
        <f t="shared" si="1"/>
        <v>0.89655172413793105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47</v>
      </c>
      <c r="E17" s="16">
        <f>'Unit Totals'!E402</f>
        <v>2</v>
      </c>
      <c r="F17" s="16">
        <f t="shared" si="0"/>
        <v>49</v>
      </c>
      <c r="G17" s="16">
        <f>'Unit Totals'!G402+2</f>
        <v>48</v>
      </c>
      <c r="H17" s="18">
        <f t="shared" si="1"/>
        <v>1.0208333333333333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580</v>
      </c>
      <c r="E19" s="16">
        <f>SUM(E3:E17)</f>
        <v>33</v>
      </c>
      <c r="F19" s="16">
        <f>SUM(F3:F17)</f>
        <v>613</v>
      </c>
      <c r="G19" s="16">
        <f>SUMIF(G3:G18,"&lt;&gt;""")</f>
        <v>709</v>
      </c>
      <c r="H19" s="18">
        <f>F19/G19</f>
        <v>0.86459802538787023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4</v>
      </c>
    </row>
    <row r="32" spans="1:9" x14ac:dyDescent="0.35">
      <c r="A32" s="6"/>
    </row>
  </sheetData>
  <sheetProtection algorithmName="SHA-512" hashValue="nNKzR5YWIr51HQaKLZNg76iKPcowxUNefA3cUpszK1EGn6Xm+FAQBl8jxq544sdxLwAVpp8CfjrVaTxTJsjQew==" saltValue="fjLfDAoXnN0Ewsl0eTVEdw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7" t="s">
        <v>1089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14</v>
      </c>
      <c r="B3" s="27">
        <v>3</v>
      </c>
      <c r="C3" s="44" t="s">
        <v>1054</v>
      </c>
      <c r="D3" s="27">
        <f>'Dist 14'!A15</f>
        <v>11</v>
      </c>
      <c r="E3" s="27">
        <f>Calculations!E14</f>
        <v>532</v>
      </c>
      <c r="F3" s="6">
        <f>Calculations!F14</f>
        <v>463</v>
      </c>
      <c r="G3" s="22">
        <f>F3/E3</f>
        <v>0.87030075187969924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709</v>
      </c>
      <c r="F4" s="27">
        <f>Calculations!F25</f>
        <v>613</v>
      </c>
      <c r="G4" s="22">
        <f>F4/E4</f>
        <v>0.86459802538787023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1373</v>
      </c>
      <c r="G5" s="22">
        <f>F5/E5</f>
        <v>0.85919899874843553</v>
      </c>
    </row>
    <row r="6" spans="1:7" ht="16.95" customHeight="1" x14ac:dyDescent="0.35">
      <c r="A6" s="6">
        <v>22</v>
      </c>
      <c r="B6" s="27">
        <v>5</v>
      </c>
      <c r="C6" s="44" t="s">
        <v>1081</v>
      </c>
      <c r="D6" s="27">
        <f>'Dist 22'!A29</f>
        <v>25</v>
      </c>
      <c r="E6" s="27">
        <f>Calculations!E22</f>
        <v>935</v>
      </c>
      <c r="F6" s="27">
        <f>Calculations!F22</f>
        <v>780</v>
      </c>
      <c r="G6" s="22">
        <f>F6/E6</f>
        <v>0.83422459893048129</v>
      </c>
    </row>
    <row r="7" spans="1:7" ht="16.95" customHeight="1" x14ac:dyDescent="0.35">
      <c r="A7" s="6">
        <v>20</v>
      </c>
      <c r="B7" s="27">
        <v>3</v>
      </c>
      <c r="C7" s="44" t="s">
        <v>1086</v>
      </c>
      <c r="D7" s="27">
        <f>'Dist 20'!A24</f>
        <v>20</v>
      </c>
      <c r="E7" s="27">
        <f>Calculations!E20</f>
        <v>647</v>
      </c>
      <c r="F7" s="27">
        <f>Calculations!F20</f>
        <v>536</v>
      </c>
      <c r="G7" s="22">
        <f>F7/E7</f>
        <v>0.82843894899536319</v>
      </c>
    </row>
    <row r="8" spans="1:7" ht="16.95" customHeight="1" x14ac:dyDescent="0.35">
      <c r="A8" s="6">
        <v>13</v>
      </c>
      <c r="B8" s="27">
        <v>2</v>
      </c>
      <c r="C8" s="44" t="s">
        <v>1077</v>
      </c>
      <c r="D8" s="27">
        <f>'Dist 13'!A19</f>
        <v>15</v>
      </c>
      <c r="E8" s="27">
        <f>Calculations!E13</f>
        <v>545</v>
      </c>
      <c r="F8" s="27">
        <f>Calculations!F13</f>
        <v>448</v>
      </c>
      <c r="G8" s="22">
        <f>F8/E8</f>
        <v>0.82201834862385326</v>
      </c>
    </row>
    <row r="9" spans="1:7" ht="16.95" customHeight="1" x14ac:dyDescent="0.35">
      <c r="A9" s="6">
        <v>17</v>
      </c>
      <c r="B9" s="27">
        <v>4</v>
      </c>
      <c r="C9" s="44" t="s">
        <v>1056</v>
      </c>
      <c r="D9" s="27">
        <f>'Dist 17'!A37</f>
        <v>33</v>
      </c>
      <c r="E9" s="27">
        <f>Calculations!E17</f>
        <v>1334</v>
      </c>
      <c r="F9" s="27">
        <f>Calculations!F17</f>
        <v>1095</v>
      </c>
      <c r="G9" s="22">
        <f>F9/E9</f>
        <v>0.820839580209895</v>
      </c>
    </row>
    <row r="10" spans="1:7" ht="16.95" customHeight="1" x14ac:dyDescent="0.35">
      <c r="A10" s="6">
        <v>18</v>
      </c>
      <c r="B10" s="27">
        <v>4</v>
      </c>
      <c r="C10" s="44" t="s">
        <v>1057</v>
      </c>
      <c r="D10" s="43">
        <f>'Dist 18'!A32</f>
        <v>28</v>
      </c>
      <c r="E10" s="43">
        <f>Calculations!E18</f>
        <v>1216</v>
      </c>
      <c r="F10" s="27">
        <f>Calculations!F18</f>
        <v>996</v>
      </c>
      <c r="G10" s="22">
        <f>F10/E10</f>
        <v>0.81907894736842102</v>
      </c>
    </row>
    <row r="11" spans="1:7" ht="16.95" customHeight="1" x14ac:dyDescent="0.35">
      <c r="A11" s="6">
        <v>19</v>
      </c>
      <c r="B11" s="27">
        <v>4</v>
      </c>
      <c r="C11" s="44" t="s">
        <v>1079</v>
      </c>
      <c r="D11" s="27">
        <f>'Dist 19'!A37</f>
        <v>33</v>
      </c>
      <c r="E11" s="27">
        <f>Calculations!E19</f>
        <v>1821</v>
      </c>
      <c r="F11" s="27">
        <f>Calculations!F19</f>
        <v>1483</v>
      </c>
      <c r="G11" s="22">
        <f>F11/E11</f>
        <v>0.81438769906644704</v>
      </c>
    </row>
    <row r="12" spans="1:7" ht="16.95" customHeight="1" x14ac:dyDescent="0.35">
      <c r="A12" s="6">
        <v>11</v>
      </c>
      <c r="B12" s="27">
        <v>2</v>
      </c>
      <c r="C12" s="44" t="s">
        <v>1052</v>
      </c>
      <c r="D12" s="27">
        <f>'Dist 11'!A37</f>
        <v>33</v>
      </c>
      <c r="E12" s="27">
        <f>Calculations!E11</f>
        <v>1858</v>
      </c>
      <c r="F12" s="27">
        <f>Calculations!F11</f>
        <v>1498</v>
      </c>
      <c r="G12" s="22">
        <f>F12/E12</f>
        <v>0.80624327233584503</v>
      </c>
    </row>
    <row r="13" spans="1:7" ht="16.95" customHeight="1" x14ac:dyDescent="0.35">
      <c r="A13" s="6">
        <v>9</v>
      </c>
      <c r="B13" s="27">
        <v>1</v>
      </c>
      <c r="C13" s="44" t="s">
        <v>1075</v>
      </c>
      <c r="D13" s="27">
        <f>'Dist 9'!A11</f>
        <v>7</v>
      </c>
      <c r="E13" s="27">
        <f>Calculations!E9</f>
        <v>529</v>
      </c>
      <c r="F13" s="27">
        <f>Calculations!F9</f>
        <v>425</v>
      </c>
      <c r="G13" s="22">
        <f>F13/E13</f>
        <v>0.80340264650283555</v>
      </c>
    </row>
    <row r="14" spans="1:7" ht="16.95" customHeight="1" x14ac:dyDescent="0.35">
      <c r="A14" s="6">
        <v>23</v>
      </c>
      <c r="B14" s="27">
        <v>5</v>
      </c>
      <c r="C14" s="44" t="s">
        <v>1058</v>
      </c>
      <c r="D14" s="27">
        <f>'Dist 23'!A27</f>
        <v>23</v>
      </c>
      <c r="E14" s="27">
        <f>Calculations!E23</f>
        <v>1473</v>
      </c>
      <c r="F14" s="27">
        <f>Calculations!F23</f>
        <v>1178</v>
      </c>
      <c r="G14" s="22">
        <f>F14/E14</f>
        <v>0.79972844534962662</v>
      </c>
    </row>
    <row r="15" spans="1:7" ht="16.95" customHeight="1" x14ac:dyDescent="0.35">
      <c r="A15" s="6">
        <v>10</v>
      </c>
      <c r="B15" s="27">
        <v>2</v>
      </c>
      <c r="C15" s="44" t="s">
        <v>1076</v>
      </c>
      <c r="D15" s="27">
        <f>'Dist 10'!A17</f>
        <v>13</v>
      </c>
      <c r="E15" s="27">
        <f>Calculations!E10</f>
        <v>581</v>
      </c>
      <c r="F15" s="27">
        <f>Calculations!F10</f>
        <v>463</v>
      </c>
      <c r="G15" s="22">
        <f>F15/E15</f>
        <v>0.79690189328743544</v>
      </c>
    </row>
    <row r="16" spans="1:7" ht="16.95" customHeight="1" x14ac:dyDescent="0.35">
      <c r="A16" s="6">
        <v>15</v>
      </c>
      <c r="B16" s="27">
        <v>3</v>
      </c>
      <c r="C16" s="44" t="s">
        <v>1078</v>
      </c>
      <c r="D16" s="27">
        <f>'Dist 15'!A29</f>
        <v>25</v>
      </c>
      <c r="E16" s="27">
        <f>Calculations!E15</f>
        <v>905</v>
      </c>
      <c r="F16" s="27">
        <f>Calculations!F15</f>
        <v>720</v>
      </c>
      <c r="G16" s="22">
        <f>F16/E16</f>
        <v>0.79558011049723754</v>
      </c>
    </row>
    <row r="17" spans="1:13" ht="16.95" customHeight="1" x14ac:dyDescent="0.35">
      <c r="A17" s="6">
        <v>8</v>
      </c>
      <c r="B17" s="27">
        <v>1</v>
      </c>
      <c r="C17" s="44" t="s">
        <v>1051</v>
      </c>
      <c r="D17" s="27">
        <f>'Dist 8'!A15</f>
        <v>11</v>
      </c>
      <c r="E17" s="27">
        <f>Calculations!E8</f>
        <v>609</v>
      </c>
      <c r="F17" s="27">
        <f>Calculations!F8</f>
        <v>476</v>
      </c>
      <c r="G17" s="22">
        <f>F17/E17</f>
        <v>0.7816091954022989</v>
      </c>
    </row>
    <row r="18" spans="1:13" ht="16.95" customHeight="1" x14ac:dyDescent="0.35">
      <c r="A18" s="6">
        <v>5</v>
      </c>
      <c r="B18" s="27">
        <v>1</v>
      </c>
      <c r="C18" s="44" t="s">
        <v>1050</v>
      </c>
      <c r="D18" s="27">
        <f>'Dist 5'!A15</f>
        <v>11</v>
      </c>
      <c r="E18" s="27">
        <f>Calculations!E6</f>
        <v>307</v>
      </c>
      <c r="F18" s="27">
        <f>Calculations!F6</f>
        <v>238</v>
      </c>
      <c r="G18" s="22">
        <f>F18/E18</f>
        <v>0.77524429967426711</v>
      </c>
    </row>
    <row r="19" spans="1:13" ht="16.95" customHeight="1" x14ac:dyDescent="0.35">
      <c r="A19" s="6">
        <v>4</v>
      </c>
      <c r="B19" s="27">
        <v>1</v>
      </c>
      <c r="C19" s="44" t="s">
        <v>1073</v>
      </c>
      <c r="D19" s="27">
        <f>'Dist 4'!A11</f>
        <v>7</v>
      </c>
      <c r="E19" s="27">
        <f>Calculations!E5</f>
        <v>194</v>
      </c>
      <c r="F19" s="27">
        <f>Calculations!F5</f>
        <v>150</v>
      </c>
      <c r="G19" s="22">
        <f>F19/E19</f>
        <v>0.77319587628865982</v>
      </c>
    </row>
    <row r="20" spans="1:13" ht="16.95" customHeight="1" x14ac:dyDescent="0.35">
      <c r="A20" s="6">
        <v>16</v>
      </c>
      <c r="B20" s="27">
        <v>3</v>
      </c>
      <c r="C20" s="44" t="s">
        <v>1055</v>
      </c>
      <c r="D20" s="42">
        <f>'Dist 16'!A28</f>
        <v>24</v>
      </c>
      <c r="E20" s="42">
        <f>Calculations!E16</f>
        <v>1105</v>
      </c>
      <c r="F20" s="27">
        <f>Calculations!F16</f>
        <v>847</v>
      </c>
      <c r="G20" s="22">
        <f>F20/E20</f>
        <v>0.76651583710407245</v>
      </c>
    </row>
    <row r="21" spans="1:13" ht="16.95" customHeight="1" x14ac:dyDescent="0.35">
      <c r="A21" s="6">
        <v>24</v>
      </c>
      <c r="B21" s="27">
        <v>5</v>
      </c>
      <c r="C21" s="44" t="s">
        <v>1048</v>
      </c>
      <c r="D21" s="27">
        <f>'Dist 24'!A18</f>
        <v>14</v>
      </c>
      <c r="E21" s="27">
        <f>Calculations!E24</f>
        <v>566</v>
      </c>
      <c r="F21" s="27">
        <f>Calculations!F24</f>
        <v>413</v>
      </c>
      <c r="G21" s="22">
        <f>F21/E21</f>
        <v>0.72968197879858654</v>
      </c>
    </row>
    <row r="22" spans="1:13" ht="16.95" customHeight="1" x14ac:dyDescent="0.35">
      <c r="A22" s="6">
        <v>3</v>
      </c>
      <c r="B22" s="27">
        <v>1</v>
      </c>
      <c r="C22" s="44" t="s">
        <v>1049</v>
      </c>
      <c r="D22" s="27">
        <f>'Dist 3'!A10</f>
        <v>6</v>
      </c>
      <c r="E22" s="27">
        <f>Calculations!E4</f>
        <v>114</v>
      </c>
      <c r="F22" s="27">
        <f>Calculations!F4</f>
        <v>83</v>
      </c>
      <c r="G22" s="22">
        <f>F22/E22</f>
        <v>0.72807017543859653</v>
      </c>
    </row>
    <row r="23" spans="1:13" ht="16.95" customHeight="1" x14ac:dyDescent="0.35">
      <c r="A23" s="6">
        <v>2</v>
      </c>
      <c r="B23" s="27">
        <v>1</v>
      </c>
      <c r="C23" s="44"/>
      <c r="D23" s="27">
        <f>'Dist 2'!A8</f>
        <v>4</v>
      </c>
      <c r="E23" s="27">
        <f>Calculations!E3</f>
        <v>57</v>
      </c>
      <c r="F23" s="27">
        <f>Calculations!F3</f>
        <v>41</v>
      </c>
      <c r="G23" s="22">
        <f>F23/E23</f>
        <v>0.7192982456140351</v>
      </c>
    </row>
    <row r="24" spans="1:13" ht="16.95" customHeight="1" x14ac:dyDescent="0.35">
      <c r="A24" s="6">
        <v>21</v>
      </c>
      <c r="B24" s="27">
        <v>4</v>
      </c>
      <c r="C24" s="44" t="s">
        <v>1080</v>
      </c>
      <c r="D24" s="27">
        <f>'Dist 21'!A21</f>
        <v>17</v>
      </c>
      <c r="E24" s="27">
        <f>Calculations!E21</f>
        <v>637</v>
      </c>
      <c r="F24" s="27">
        <f>Calculations!F21</f>
        <v>451</v>
      </c>
      <c r="G24" s="22">
        <f>F24/E24</f>
        <v>0.70800627943485084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68</v>
      </c>
      <c r="G25" s="22">
        <f>F25/E25</f>
        <v>0.44736842105263158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408</v>
      </c>
      <c r="G26" s="22">
        <f t="shared" ref="G26" si="0">F26/E26</f>
        <v>0.85355648535564854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18902</v>
      </c>
      <c r="F27" s="24">
        <f>Calculations!F27</f>
        <v>15246</v>
      </c>
      <c r="G27" s="25">
        <f>Calculations!G27</f>
        <v>0.80658131414665113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3782</v>
      </c>
      <c r="G32" s="22">
        <f>F32/E32</f>
        <v>0.82540375381929287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5</v>
      </c>
      <c r="C33" s="27" t="s">
        <v>1072</v>
      </c>
      <c r="E33" s="27">
        <f>Calculations!E36</f>
        <v>3683</v>
      </c>
      <c r="F33" s="27">
        <f>Calculations!F36</f>
        <v>2984</v>
      </c>
      <c r="G33" s="22">
        <f>F33/E33</f>
        <v>0.81020906869399945</v>
      </c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Calculations!E34</f>
        <v>3189</v>
      </c>
      <c r="F34" s="27">
        <f>Calculations!F34</f>
        <v>2566</v>
      </c>
      <c r="G34" s="22">
        <f>F34/E34</f>
        <v>0.80464095327688934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6">
        <f>Calculations!E35</f>
        <v>5008</v>
      </c>
      <c r="F35" s="27">
        <f>Calculations!F35</f>
        <v>4025</v>
      </c>
      <c r="G35" s="22">
        <f>F35/E35</f>
        <v>0.80371405750798719</v>
      </c>
    </row>
    <row r="36" spans="1:13" ht="16.95" customHeight="1" x14ac:dyDescent="0.35">
      <c r="B36" s="27">
        <v>1</v>
      </c>
      <c r="C36" s="27" t="s">
        <v>1069</v>
      </c>
      <c r="E36" s="30">
        <f>Calculations!E32</f>
        <v>1962</v>
      </c>
      <c r="F36" s="27">
        <f>Calculations!F32</f>
        <v>1481</v>
      </c>
      <c r="G36" s="22">
        <f>F36/E36</f>
        <v>0.75484199796126406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29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41</v>
      </c>
      <c r="G3" s="22">
        <f t="shared" ref="G3:G26" si="0">F3/E3</f>
        <v>0.7192982456140351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83</v>
      </c>
      <c r="G4" s="22">
        <f t="shared" si="0"/>
        <v>0.72807017543859653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150</v>
      </c>
      <c r="G5" s="22">
        <f t="shared" si="0"/>
        <v>0.77319587628865982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238</v>
      </c>
      <c r="G6" s="22">
        <f t="shared" si="0"/>
        <v>0.77524429967426711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68</v>
      </c>
      <c r="G7" s="22">
        <f t="shared" si="0"/>
        <v>0.44736842105263158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476</v>
      </c>
      <c r="G8" s="22">
        <f t="shared" si="0"/>
        <v>0.7816091954022989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425</v>
      </c>
      <c r="G9" s="22">
        <f t="shared" si="0"/>
        <v>0.80340264650283555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463</v>
      </c>
      <c r="G10" s="22">
        <f>F10/E10</f>
        <v>0.79690189328743544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1498</v>
      </c>
      <c r="G11" s="22">
        <f>F11/E11</f>
        <v>0.80624327233584503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1373</v>
      </c>
      <c r="G12" s="22">
        <f t="shared" si="0"/>
        <v>0.85919899874843553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448</v>
      </c>
      <c r="G13" s="22">
        <f t="shared" si="0"/>
        <v>0.82201834862385326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463</v>
      </c>
      <c r="G14" s="22">
        <f t="shared" si="0"/>
        <v>0.87030075187969924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720</v>
      </c>
      <c r="G15" s="22">
        <f t="shared" si="0"/>
        <v>0.79558011049723754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847</v>
      </c>
      <c r="G16" s="22">
        <f t="shared" si="0"/>
        <v>0.76651583710407245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1095</v>
      </c>
      <c r="G17" s="22">
        <f t="shared" si="0"/>
        <v>0.820839580209895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996</v>
      </c>
      <c r="G18" s="22">
        <f t="shared" si="0"/>
        <v>0.81907894736842102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1483</v>
      </c>
      <c r="G19" s="22">
        <f t="shared" si="0"/>
        <v>0.81438769906644704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536</v>
      </c>
      <c r="G20" s="22">
        <f t="shared" si="0"/>
        <v>0.82843894899536319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451</v>
      </c>
      <c r="G21" s="22">
        <f t="shared" si="0"/>
        <v>0.70800627943485084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780</v>
      </c>
      <c r="G22" s="22">
        <f t="shared" si="0"/>
        <v>0.83422459893048129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1178</v>
      </c>
      <c r="G23" s="22">
        <f t="shared" si="0"/>
        <v>0.79972844534962662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413</v>
      </c>
      <c r="G24" s="22">
        <f t="shared" si="0"/>
        <v>0.72968197879858654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709</v>
      </c>
      <c r="F25" s="6">
        <f>'Dist 25'!F19</f>
        <v>613</v>
      </c>
      <c r="G25" s="22">
        <f t="shared" si="0"/>
        <v>0.86459802538787023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408</v>
      </c>
      <c r="G26" s="22">
        <f t="shared" si="0"/>
        <v>0.85355648535564854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18902</v>
      </c>
      <c r="F27" s="24">
        <f>SUM(F3:F26)</f>
        <v>15246</v>
      </c>
      <c r="G27" s="61">
        <f>F27/E27</f>
        <v>0.80658131414665113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1481</v>
      </c>
      <c r="G32" s="22">
        <f>F32/E32</f>
        <v>0.75484199796126406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3782</v>
      </c>
      <c r="G33" s="22">
        <f>F33/E33</f>
        <v>0.82540375381929287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2566</v>
      </c>
      <c r="G34" s="22">
        <f>F34/E34</f>
        <v>0.80464095327688934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4025</v>
      </c>
      <c r="G35" s="22">
        <f>F35/E35</f>
        <v>0.80371405750798719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3683</v>
      </c>
      <c r="F36" s="27">
        <f>SUM(F22:F25)</f>
        <v>2984</v>
      </c>
      <c r="G36" s="22">
        <f>F36/E36</f>
        <v>0.81020906869399945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29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20</v>
      </c>
      <c r="E3" s="16">
        <f>'Unit Totals'!E52</f>
        <v>0</v>
      </c>
      <c r="F3" s="16">
        <f t="shared" ref="F3:F8" si="0">SUM(D3:E3)</f>
        <v>20</v>
      </c>
      <c r="G3" s="16">
        <f>'Unit Totals'!G52+2</f>
        <v>21</v>
      </c>
      <c r="H3" s="18">
        <f t="shared" ref="H3:H8" si="1">F3/G3</f>
        <v>0.95238095238095233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Totals'!D334</f>
        <v>12</v>
      </c>
      <c r="E6" s="16">
        <f>'Unit Totals'!E334</f>
        <v>0</v>
      </c>
      <c r="F6" s="16">
        <f t="shared" si="0"/>
        <v>12</v>
      </c>
      <c r="G6" s="16">
        <f>'Unit Totals'!G334+2</f>
        <v>14</v>
      </c>
      <c r="H6" s="18">
        <f t="shared" si="1"/>
        <v>0.8571428571428571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5</v>
      </c>
      <c r="E7" s="16">
        <f>'Unit Totals'!E392</f>
        <v>0</v>
      </c>
      <c r="F7" s="16">
        <f t="shared" si="0"/>
        <v>5</v>
      </c>
      <c r="G7" s="16">
        <f>'Unit Totals'!G392+2</f>
        <v>7</v>
      </c>
      <c r="H7" s="18">
        <f t="shared" si="1"/>
        <v>0.7142857142857143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16</v>
      </c>
      <c r="E8" s="16">
        <f>'Unit Totals'!E406</f>
        <v>7</v>
      </c>
      <c r="F8" s="16">
        <f t="shared" si="0"/>
        <v>23</v>
      </c>
      <c r="G8" s="16">
        <f>'Unit Totals'!G406+2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74</v>
      </c>
      <c r="E10" s="16">
        <f>SUM(E3:E8)</f>
        <v>9</v>
      </c>
      <c r="F10" s="16">
        <f>SUM(F3:F8)</f>
        <v>83</v>
      </c>
      <c r="G10" s="16">
        <f>SUM(G3:G3:G8)</f>
        <v>114</v>
      </c>
      <c r="H10" s="19">
        <f>F10/G10</f>
        <v>0.72807017543859653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29</v>
      </c>
      <c r="E4" s="16">
        <f>'Unit Totals'!E110</f>
        <v>0</v>
      </c>
      <c r="F4" s="16">
        <f t="shared" ref="F4:F9" si="0">SUM(D4:E4)</f>
        <v>29</v>
      </c>
      <c r="G4" s="16">
        <f>'Unit Totals'!G110+2</f>
        <v>36</v>
      </c>
      <c r="H4" s="18">
        <f t="shared" ref="H4:H9" si="1">F4/G4</f>
        <v>0.80555555555555558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23</v>
      </c>
      <c r="E5" s="16">
        <f>'Unit Totals'!E129</f>
        <v>1</v>
      </c>
      <c r="F5" s="16">
        <f t="shared" si="0"/>
        <v>24</v>
      </c>
      <c r="G5" s="16">
        <f>'Unit Totals'!G129+2</f>
        <v>29</v>
      </c>
      <c r="H5" s="18">
        <f t="shared" si="1"/>
        <v>0.82758620689655171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Totals'!D300</f>
        <v>24</v>
      </c>
      <c r="E7" s="16">
        <f>'Unit Totals'!E300</f>
        <v>1</v>
      </c>
      <c r="F7" s="16">
        <f t="shared" si="0"/>
        <v>25</v>
      </c>
      <c r="G7" s="16">
        <f>'Unit Totals'!G300+2</f>
        <v>32</v>
      </c>
      <c r="H7" s="18">
        <f t="shared" si="1"/>
        <v>0.78125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29</v>
      </c>
      <c r="E8" s="16">
        <f>'Unit Totals'!E348</f>
        <v>4</v>
      </c>
      <c r="F8" s="16">
        <f t="shared" si="0"/>
        <v>33</v>
      </c>
      <c r="G8" s="16">
        <f>'Unit Totals'!G348+2</f>
        <v>48</v>
      </c>
      <c r="H8" s="19">
        <f t="shared" si="1"/>
        <v>0.6875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Totals'!D364</f>
        <v>11</v>
      </c>
      <c r="E9" s="16">
        <f>'Unit Totals'!E364</f>
        <v>0</v>
      </c>
      <c r="F9" s="16">
        <f t="shared" si="0"/>
        <v>11</v>
      </c>
      <c r="G9" s="16">
        <f>'Unit Totals'!G364+2</f>
        <v>13</v>
      </c>
      <c r="H9" s="18">
        <f t="shared" si="1"/>
        <v>0.84615384615384615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143</v>
      </c>
      <c r="E11" s="16">
        <f>SUM(E3:E9)</f>
        <v>7</v>
      </c>
      <c r="F11" s="16">
        <f>SUM(F3:F9)</f>
        <v>150</v>
      </c>
      <c r="G11" s="16">
        <f>SUM(G3:G9)</f>
        <v>194</v>
      </c>
      <c r="H11" s="19">
        <f>F11/G11</f>
        <v>0.77319587628865982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37</v>
      </c>
      <c r="E3" s="16">
        <f>'Unit Totals'!E58</f>
        <v>12</v>
      </c>
      <c r="F3" s="16">
        <f t="shared" ref="F3:F13" si="0">SUM(D3:E3)</f>
        <v>49</v>
      </c>
      <c r="G3" s="16">
        <f>'Unit Totals'!G58+2</f>
        <v>76</v>
      </c>
      <c r="H3" s="18">
        <f t="shared" ref="H3:H13" si="1">F3/G3</f>
        <v>0.64473684210526316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40</v>
      </c>
      <c r="E4" s="16">
        <f>'Unit Totals'!E123</f>
        <v>7</v>
      </c>
      <c r="F4" s="16">
        <f t="shared" si="0"/>
        <v>47</v>
      </c>
      <c r="G4" s="16">
        <f>'Unit Totals'!G123+2</f>
        <v>59</v>
      </c>
      <c r="H4" s="18">
        <f t="shared" si="1"/>
        <v>0.79661016949152541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12</v>
      </c>
      <c r="E7" s="16">
        <f>'Unit Totals'!E260</f>
        <v>0</v>
      </c>
      <c r="F7" s="16">
        <f t="shared" si="0"/>
        <v>12</v>
      </c>
      <c r="G7" s="16">
        <f>'Unit Totals'!G260+2</f>
        <v>17</v>
      </c>
      <c r="H7" s="18">
        <f t="shared" si="1"/>
        <v>0.70588235294117652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Totals'!D284</f>
        <v>33</v>
      </c>
      <c r="E8" s="16">
        <f>'Unit Totals'!E284</f>
        <v>4</v>
      </c>
      <c r="F8" s="16">
        <f t="shared" si="0"/>
        <v>37</v>
      </c>
      <c r="G8" s="16">
        <f>'Unit Totals'!G284+2</f>
        <v>39</v>
      </c>
      <c r="H8" s="18">
        <f t="shared" si="1"/>
        <v>0.94871794871794868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9</v>
      </c>
      <c r="E10" s="16">
        <f>'Unit Totals'!E322</f>
        <v>0</v>
      </c>
      <c r="F10" s="16">
        <f t="shared" si="0"/>
        <v>9</v>
      </c>
      <c r="G10" s="16">
        <f>'Unit Totals'!G322+2</f>
        <v>7</v>
      </c>
      <c r="H10" s="18">
        <f t="shared" si="1"/>
        <v>1.2857142857142858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32</v>
      </c>
      <c r="E13" s="16">
        <f>'Unit Totals'!E401</f>
        <v>3</v>
      </c>
      <c r="F13" s="16">
        <f t="shared" si="0"/>
        <v>35</v>
      </c>
      <c r="G13" s="16">
        <f>'Unit Totals'!G401+2</f>
        <v>49</v>
      </c>
      <c r="H13" s="18">
        <f t="shared" si="1"/>
        <v>0.7142857142857143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206</v>
      </c>
      <c r="E15" s="16">
        <f>SUM(E3:E13)</f>
        <v>32</v>
      </c>
      <c r="F15" s="16">
        <f>SUM(F3:F13)</f>
        <v>238</v>
      </c>
      <c r="G15" s="16">
        <f>SUM(G3:G13)</f>
        <v>307</v>
      </c>
      <c r="H15" s="19">
        <f>F15/G15</f>
        <v>0.77524429967426711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11</v>
      </c>
      <c r="E3" s="16">
        <f>'Unit Totals'!E74</f>
        <v>0</v>
      </c>
      <c r="F3" s="16">
        <f>SUM(D3:E3)</f>
        <v>11</v>
      </c>
      <c r="G3" s="16">
        <f>'Unit Totals'!G74+2</f>
        <v>78</v>
      </c>
      <c r="H3" s="19">
        <f>F3/G3</f>
        <v>0.14102564102564102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44</v>
      </c>
      <c r="E5" s="16">
        <f>'Unit Totals'!E315</f>
        <v>2</v>
      </c>
      <c r="F5" s="16">
        <f>SUM(D5:E5)</f>
        <v>46</v>
      </c>
      <c r="G5" s="16">
        <f>'Unit Totals'!G315+2</f>
        <v>50</v>
      </c>
      <c r="H5" s="18">
        <f>F5/G5</f>
        <v>0.92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65</v>
      </c>
      <c r="E7" s="16">
        <f>SUM(E3:E5)</f>
        <v>3</v>
      </c>
      <c r="F7" s="16">
        <f>SUM(F3:F5)</f>
        <v>68</v>
      </c>
      <c r="G7" s="16">
        <f>SUM(G3:G6)</f>
        <v>152</v>
      </c>
      <c r="H7" s="19">
        <f>F7/G7</f>
        <v>0.44736842105263158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57</v>
      </c>
      <c r="E3" s="16">
        <f>'Unit Totals'!E152</f>
        <v>11</v>
      </c>
      <c r="F3" s="16">
        <f t="shared" ref="F3:F13" si="0">SUM(D3:E3)</f>
        <v>68</v>
      </c>
      <c r="G3" s="16">
        <f>'Unit Totals'!G152+2</f>
        <v>82</v>
      </c>
      <c r="H3" s="18">
        <f t="shared" ref="H3:H13" si="1">F3/G3</f>
        <v>0.82926829268292679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11</v>
      </c>
      <c r="E4" s="16">
        <f>'Unit Totals'!E178</f>
        <v>1</v>
      </c>
      <c r="F4" s="16">
        <f t="shared" si="0"/>
        <v>12</v>
      </c>
      <c r="G4" s="16">
        <f>'Unit Totals'!G178+2</f>
        <v>19</v>
      </c>
      <c r="H4" s="18">
        <f t="shared" si="1"/>
        <v>0.63157894736842102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15</v>
      </c>
      <c r="E5" s="16">
        <f>'Unit Totals'!E206</f>
        <v>0</v>
      </c>
      <c r="F5" s="16">
        <f t="shared" si="0"/>
        <v>15</v>
      </c>
      <c r="G5" s="16">
        <f>'Unit Totals'!G206+2</f>
        <v>22</v>
      </c>
      <c r="H5" s="18">
        <f t="shared" si="1"/>
        <v>0.68181818181818177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39</v>
      </c>
      <c r="E6" s="16">
        <f>'Unit Totals'!E254</f>
        <v>0</v>
      </c>
      <c r="F6" s="16">
        <f t="shared" si="0"/>
        <v>39</v>
      </c>
      <c r="G6" s="16">
        <f>'Unit Totals'!G254+2</f>
        <v>34</v>
      </c>
      <c r="H6" s="18">
        <f t="shared" si="1"/>
        <v>1.1470588235294117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14</v>
      </c>
      <c r="E7" s="16">
        <f>'Unit Totals'!E286</f>
        <v>0</v>
      </c>
      <c r="F7" s="16">
        <f t="shared" si="0"/>
        <v>14</v>
      </c>
      <c r="G7" s="16">
        <f>'Unit Totals'!G286+2</f>
        <v>47</v>
      </c>
      <c r="H7" s="18">
        <f t="shared" si="1"/>
        <v>0.2978723404255319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64</v>
      </c>
      <c r="E8" s="16">
        <f>'Unit Totals'!E288</f>
        <v>2</v>
      </c>
      <c r="F8" s="16">
        <f t="shared" si="0"/>
        <v>66</v>
      </c>
      <c r="G8" s="16">
        <f>'Unit Totals'!G288+2</f>
        <v>85</v>
      </c>
      <c r="H8" s="18">
        <f t="shared" si="1"/>
        <v>0.77647058823529413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Totals'!D324</f>
        <v>69</v>
      </c>
      <c r="E9" s="16">
        <f>'Unit Totals'!E324</f>
        <v>7</v>
      </c>
      <c r="F9" s="16">
        <f t="shared" si="0"/>
        <v>76</v>
      </c>
      <c r="G9" s="16">
        <f>'Unit Totals'!G324+2</f>
        <v>86</v>
      </c>
      <c r="H9" s="18">
        <f t="shared" si="1"/>
        <v>0.88372093023255816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97</v>
      </c>
      <c r="E10" s="16">
        <f>'Unit Totals'!E349</f>
        <v>7</v>
      </c>
      <c r="F10" s="16">
        <f t="shared" si="0"/>
        <v>104</v>
      </c>
      <c r="G10" s="16">
        <f>'Unit Totals'!G349+2</f>
        <v>123</v>
      </c>
      <c r="H10" s="18">
        <f t="shared" si="1"/>
        <v>0.84552845528455289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Totals'!D359</f>
        <v>32</v>
      </c>
      <c r="E11" s="16">
        <f>'Unit Totals'!E359</f>
        <v>6</v>
      </c>
      <c r="F11" s="16">
        <f t="shared" si="0"/>
        <v>38</v>
      </c>
      <c r="G11" s="16">
        <f>'Unit Totals'!G359+2</f>
        <v>40</v>
      </c>
      <c r="H11" s="18">
        <f t="shared" si="1"/>
        <v>0.95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27</v>
      </c>
      <c r="E12" s="16">
        <f>'Unit Totals'!E372</f>
        <v>0</v>
      </c>
      <c r="F12" s="16">
        <f t="shared" si="0"/>
        <v>27</v>
      </c>
      <c r="G12" s="16">
        <f>'Unit Totals'!G372+2</f>
        <v>44</v>
      </c>
      <c r="H12" s="18">
        <f t="shared" si="1"/>
        <v>0.61363636363636365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17</v>
      </c>
      <c r="E13" s="16">
        <f>'Unit Totals'!E382</f>
        <v>0</v>
      </c>
      <c r="F13" s="16">
        <f t="shared" si="0"/>
        <v>17</v>
      </c>
      <c r="G13" s="16">
        <f>'Unit Totals'!G382+2</f>
        <v>27</v>
      </c>
      <c r="H13" s="18">
        <f t="shared" si="1"/>
        <v>0.62962962962962965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442</v>
      </c>
      <c r="E15" s="16">
        <f>SUM(E3:E13)</f>
        <v>34</v>
      </c>
      <c r="F15" s="16">
        <f>SUM(F3:F13)</f>
        <v>476</v>
      </c>
      <c r="G15" s="16">
        <f>SUM(G3:G14)</f>
        <v>609</v>
      </c>
      <c r="H15" s="18">
        <f>F15/G15</f>
        <v>0.7816091954022989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1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2</v>
      </c>
      <c r="F3" s="16">
        <f t="shared" ref="F3:F8" si="0">SUM(D3:E3)</f>
        <v>35</v>
      </c>
      <c r="G3" s="16">
        <f>'Unit Totals'!G29+2</f>
        <v>30</v>
      </c>
      <c r="H3" s="18">
        <f t="shared" ref="H3:H8" si="1">F3/G3</f>
        <v>1.1666666666666667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80</v>
      </c>
      <c r="E4" s="16">
        <f>'Unit Totals'!E102</f>
        <v>19</v>
      </c>
      <c r="F4" s="16">
        <f t="shared" si="0"/>
        <v>99</v>
      </c>
      <c r="G4" s="16">
        <f>'Unit Totals'!G102+2</f>
        <v>120</v>
      </c>
      <c r="H4" s="18">
        <f t="shared" si="1"/>
        <v>0.82499999999999996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81</v>
      </c>
      <c r="E5" s="16">
        <f>'Unit Totals'!E285</f>
        <v>9</v>
      </c>
      <c r="F5" s="16">
        <f t="shared" si="0"/>
        <v>90</v>
      </c>
      <c r="G5" s="16">
        <f>'Unit Totals'!G285+2</f>
        <v>118</v>
      </c>
      <c r="H5" s="18">
        <f t="shared" si="1"/>
        <v>0.76271186440677963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48</v>
      </c>
      <c r="E7" s="16">
        <f>'Unit Totals'!E327</f>
        <v>12</v>
      </c>
      <c r="F7" s="16">
        <f t="shared" si="0"/>
        <v>60</v>
      </c>
      <c r="G7" s="16">
        <f>'Unit Totals'!G327+2</f>
        <v>74</v>
      </c>
      <c r="H7" s="18">
        <f t="shared" si="1"/>
        <v>0.81081081081081086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93</v>
      </c>
      <c r="E8" s="16">
        <f>'Unit Totals'!E344</f>
        <v>10</v>
      </c>
      <c r="F8" s="16">
        <f t="shared" si="0"/>
        <v>103</v>
      </c>
      <c r="G8" s="16">
        <f>'Unit Totals'!G344+2</f>
        <v>137</v>
      </c>
      <c r="H8" s="18">
        <f t="shared" si="1"/>
        <v>0.75182481751824815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370</v>
      </c>
      <c r="E11" s="16">
        <f>SUM(E3:E9)</f>
        <v>55</v>
      </c>
      <c r="F11" s="16">
        <f>SUM(F3:F9)</f>
        <v>425</v>
      </c>
      <c r="G11" s="16">
        <f>SUM(G3:G9)</f>
        <v>529</v>
      </c>
      <c r="H11" s="19">
        <f>F11/G11</f>
        <v>0.80340264650283555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12</v>
      </c>
      <c r="E3" s="16">
        <f>'Unit Totals'!E81</f>
        <v>0</v>
      </c>
      <c r="F3" s="16">
        <f t="shared" ref="F3:F15" si="0">SUM(D3:E3)</f>
        <v>12</v>
      </c>
      <c r="G3" s="16">
        <f>'Unit Totals'!G81+2</f>
        <v>23</v>
      </c>
      <c r="H3" s="18">
        <f t="shared" ref="H3:H15" si="1">F3/G3</f>
        <v>0.52173913043478259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4</v>
      </c>
      <c r="E4" s="16">
        <f>'Unit Totals'!E128</f>
        <v>0</v>
      </c>
      <c r="F4" s="16">
        <f t="shared" si="0"/>
        <v>4</v>
      </c>
      <c r="G4" s="16">
        <f>'Unit Totals'!G128+2</f>
        <v>14</v>
      </c>
      <c r="H4" s="18">
        <f t="shared" si="1"/>
        <v>0.2857142857142857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32</v>
      </c>
      <c r="E5" s="16">
        <f>'Unit Totals'!E133</f>
        <v>2</v>
      </c>
      <c r="F5" s="16">
        <f t="shared" si="0"/>
        <v>34</v>
      </c>
      <c r="G5" s="16">
        <f>'Unit Totals'!G133+2</f>
        <v>47</v>
      </c>
      <c r="H5" s="18">
        <f t="shared" si="1"/>
        <v>0.72340425531914898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26</v>
      </c>
      <c r="E6" s="16">
        <f>'Unit Totals'!E151</f>
        <v>12</v>
      </c>
      <c r="F6" s="16">
        <f t="shared" si="0"/>
        <v>38</v>
      </c>
      <c r="G6" s="16">
        <f>'Unit Totals'!G151+2</f>
        <v>62</v>
      </c>
      <c r="H6" s="18">
        <f t="shared" si="1"/>
        <v>0.61290322580645162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Totals'!D292</f>
        <v>89</v>
      </c>
      <c r="E7" s="16">
        <f>'Unit Totals'!E292</f>
        <v>10</v>
      </c>
      <c r="F7" s="16">
        <f t="shared" si="0"/>
        <v>99</v>
      </c>
      <c r="G7" s="16">
        <f>'Unit Totals'!G292+2</f>
        <v>110</v>
      </c>
      <c r="H7" s="18">
        <f t="shared" si="1"/>
        <v>0.9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80</v>
      </c>
      <c r="E13" s="16">
        <f>'Unit Totals'!E331</f>
        <v>9</v>
      </c>
      <c r="F13" s="16">
        <f t="shared" si="0"/>
        <v>89</v>
      </c>
      <c r="G13" s="16">
        <f>'Unit Totals'!G331+2</f>
        <v>101</v>
      </c>
      <c r="H13" s="18">
        <f t="shared" si="1"/>
        <v>0.88118811881188119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Totals'!D375</f>
        <v>19</v>
      </c>
      <c r="E15" s="16">
        <f>'Unit Totals'!E375</f>
        <v>3</v>
      </c>
      <c r="F15" s="16">
        <f t="shared" si="0"/>
        <v>22</v>
      </c>
      <c r="G15" s="16">
        <f>'Unit Totals'!G375+2</f>
        <v>23</v>
      </c>
      <c r="H15" s="18">
        <f t="shared" si="1"/>
        <v>0.95652173913043481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417</v>
      </c>
      <c r="E17" s="16">
        <f>SUM(E3:E15)</f>
        <v>46</v>
      </c>
      <c r="F17" s="16">
        <f>SUM(F3:F15)</f>
        <v>463</v>
      </c>
      <c r="G17" s="16">
        <f>SUM(G3:G16)</f>
        <v>581</v>
      </c>
      <c r="H17" s="19">
        <f>F17/G17</f>
        <v>0.79690189328743544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2026-01-21T15:26:04Z</cp:lastPrinted>
  <dcterms:created xsi:type="dcterms:W3CDTF">2010-12-26T17:03:32Z</dcterms:created>
  <dcterms:modified xsi:type="dcterms:W3CDTF">2026-02-04T17:25:02Z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