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66" documentId="13_ncr:1_{25F4E2A6-74FE-5B49-9337-761AF1E8F765}" xr6:coauthVersionLast="47" xr6:coauthVersionMax="47" xr10:uidLastSave="{F9FF4938-30A3-41EB-AF69-59E64BA080A9}"/>
  <bookViews>
    <workbookView xWindow="-108" yWindow="-108" windowWidth="23256" windowHeight="12456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3" i="27"/>
  <c r="D9" i="27"/>
  <c r="D6" i="27"/>
  <c r="D13" i="27"/>
  <c r="D17" i="27"/>
  <c r="D25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6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0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24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2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4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2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4" i="27"/>
  <c r="G10" i="4"/>
  <c r="D21" i="28"/>
  <c r="D20" i="28"/>
  <c r="D23" i="28"/>
  <c r="D11" i="27"/>
  <c r="D10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7" i="27"/>
  <c r="G32" i="18"/>
  <c r="E18" i="28" s="1"/>
  <c r="E4" i="28"/>
  <c r="G29" i="12"/>
  <c r="E12" i="28" s="1"/>
  <c r="G11" i="9"/>
  <c r="E9" i="28" s="1"/>
  <c r="F407" i="26"/>
  <c r="D18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5" i="27"/>
  <c r="E10" i="4"/>
  <c r="D10" i="4"/>
  <c r="F6" i="19"/>
  <c r="H6" i="19" s="1"/>
  <c r="F8" i="4"/>
  <c r="H8" i="4" s="1"/>
  <c r="D21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8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7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4" i="27" s="1"/>
  <c r="F25" i="27"/>
  <c r="G26" i="27"/>
  <c r="F21" i="27"/>
  <c r="F17" i="27"/>
  <c r="F14" i="27"/>
  <c r="F22" i="27"/>
  <c r="F13" i="27"/>
  <c r="F6" i="27"/>
  <c r="F19" i="27"/>
  <c r="F10" i="27"/>
  <c r="F5" i="27"/>
  <c r="F4" i="27"/>
  <c r="F8" i="27"/>
  <c r="F9" i="27"/>
  <c r="F11" i="27"/>
  <c r="F12" i="27"/>
  <c r="F15" i="27"/>
  <c r="F3" i="27"/>
  <c r="F24" i="27"/>
  <c r="F20" i="27"/>
  <c r="F18" i="27"/>
  <c r="F16" i="27"/>
  <c r="F23" i="27"/>
  <c r="F32" i="27"/>
  <c r="F35" i="27"/>
  <c r="F33" i="27"/>
  <c r="F36" i="27"/>
  <c r="G3" i="28"/>
  <c r="E25" i="27"/>
  <c r="E21" i="27"/>
  <c r="G4" i="28"/>
  <c r="E17" i="27"/>
  <c r="G5" i="28"/>
  <c r="E14" i="27"/>
  <c r="G6" i="28"/>
  <c r="E22" i="27"/>
  <c r="G7" i="28"/>
  <c r="E13" i="27"/>
  <c r="G8" i="28"/>
  <c r="G9" i="28"/>
  <c r="E6" i="27"/>
  <c r="G10" i="28"/>
  <c r="E19" i="27"/>
  <c r="G11" i="28"/>
  <c r="E10" i="27"/>
  <c r="E5" i="27"/>
  <c r="G12" i="28"/>
  <c r="E4" i="27"/>
  <c r="G13" i="28"/>
  <c r="G14" i="28"/>
  <c r="E8" i="27"/>
  <c r="E9" i="27"/>
  <c r="G15" i="28"/>
  <c r="E11" i="27"/>
  <c r="G16" i="28"/>
  <c r="E12" i="27"/>
  <c r="G17" i="28"/>
  <c r="E15" i="27"/>
  <c r="G18" i="28"/>
  <c r="E3" i="27"/>
  <c r="G19" i="28"/>
  <c r="E24" i="27"/>
  <c r="G20" i="28"/>
  <c r="E20" i="27"/>
  <c r="G21" i="28"/>
  <c r="E18" i="27"/>
  <c r="G22" i="28"/>
  <c r="E16" i="27"/>
  <c r="G23" i="28"/>
  <c r="E23" i="27"/>
  <c r="G24" i="28"/>
  <c r="E7" i="27"/>
  <c r="G7" i="27" s="1"/>
  <c r="G4" i="27" l="1"/>
  <c r="G16" i="27"/>
  <c r="G18" i="27"/>
  <c r="G19" i="27"/>
  <c r="G9" i="27"/>
  <c r="G8" i="27"/>
  <c r="G23" i="27"/>
  <c r="G22" i="27"/>
  <c r="G21" i="27"/>
  <c r="G17" i="27"/>
  <c r="G24" i="27"/>
  <c r="G20" i="27"/>
  <c r="G5" i="27"/>
  <c r="G3" i="27"/>
  <c r="G10" i="27"/>
  <c r="G25" i="27"/>
  <c r="G12" i="27"/>
  <c r="G15" i="27"/>
  <c r="G6" i="27"/>
  <c r="G14" i="27"/>
  <c r="G11" i="27"/>
  <c r="G13" i="27"/>
  <c r="G27" i="28"/>
  <c r="G27" i="27" s="1"/>
  <c r="E27" i="27"/>
  <c r="E34" i="27"/>
  <c r="G34" i="27" s="1"/>
  <c r="G32" i="28"/>
  <c r="E35" i="27"/>
  <c r="G35" i="27" s="1"/>
  <c r="G34" i="28"/>
  <c r="E36" i="27"/>
  <c r="G36" i="27" s="1"/>
  <c r="G36" i="28"/>
  <c r="E33" i="27"/>
  <c r="G33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<sst xmlns="http://schemas.openxmlformats.org/spreadsheetml/2006/main" count="1554" uniqueCount="1088">
  <si>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</si>
  <si>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</si>
  <si>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</si>
  <si>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</si>
  <si>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</si>
  <si>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</si>
  <si>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</si>
  <si>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</si>
  <si>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</si>
  <si>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</si>
  <si>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</si>
  <si>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</si>
  <si>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</si>
  <si>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</si>
  <si>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</si>
  <si>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</si>
  <si>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</si>
  <si>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</si>
  <si>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</si>
  <si>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</si>
  <si>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</si>
  <si>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</si>
  <si>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</si>
  <si>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</si>
  <si>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</si>
  <si>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</si>
  <si>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</si>
  <si>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</si>
  <si>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</si>
  <si>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</si>
  <si>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</si>
  <si>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</si>
  <si>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</si>
  <si>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</si>
  <si>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</si>
  <si>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</si>
  <si>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</si>
  <si>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</si>
  <si>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</si>
  <si>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</si>
  <si>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</si>
  <si>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</si>
  <si>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</si>
  <si>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</si>
  <si>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</si>
  <si>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</si>
  <si>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</si>
  <si>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</si>
  <si>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</si>
  <si>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</si>
  <si>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</si>
  <si>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</si>
  <si>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</si>
  <si>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</si>
  <si>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</si>
  <si>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</si>
  <si>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</si>
  <si>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</si>
  <si>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</si>
  <si>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</si>
  <si>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</si>
  <si>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</si>
  <si>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</si>
  <si>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</si>
  <si>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</si>
  <si>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</si>
  <si>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</si>
  <si>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</si>
  <si>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</si>
  <si>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</si>
  <si>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</si>
  <si>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</si>
  <si>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</si>
  <si>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</si>
  <si>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</si>
  <si>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</si>
  <si>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</si>
  <si>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</si>
  <si>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</si>
  <si>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</si>
  <si>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</si>
  <si>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</si>
  <si>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</si>
  <si>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</si>
  <si>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</si>
  <si>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</si>
  <si>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</si>
  <si>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</si>
  <si>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</si>
  <si>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</si>
  <si>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</si>
  <si>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</si>
  <si>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</si>
  <si>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</si>
  <si>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</si>
  <si>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</si>
  <si>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</si>
  <si>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</si>
  <si>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</si>
  <si>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</si>
  <si>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</si>
  <si>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</si>
  <si>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</si>
  <si>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</si>
  <si>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</si>
  <si>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</si>
  <si>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</si>
  <si>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</si>
  <si>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</si>
  <si>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</si>
  <si>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</si>
  <si>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</si>
  <si>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</si>
  <si>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</si>
  <si>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</si>
  <si>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</si>
  <si>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</si>
  <si>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</si>
  <si>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</si>
  <si>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</si>
  <si>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</si>
  <si>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</si>
  <si>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</si>
  <si>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</si>
  <si>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</si>
  <si>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</si>
  <si>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</si>
  <si>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</si>
  <si>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</si>
  <si>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</si>
  <si>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</si>
  <si>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</si>
  <si>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</si>
  <si>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</si>
  <si>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</si>
  <si>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</si>
  <si>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</si>
  <si>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</si>
  <si>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</si>
  <si>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</si>
  <si>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</si>
  <si>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</si>
  <si>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</si>
  <si>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</si>
  <si>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</si>
  <si>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</si>
  <si>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</si>
  <si>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</si>
  <si>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</si>
  <si>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</si>
  <si>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</si>
  <si>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</si>
  <si>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</si>
  <si>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</si>
  <si>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</si>
  <si>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</si>
  <si>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</si>
  <si>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</si>
  <si>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</si>
  <si>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</si>
  <si>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</si>
  <si>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</si>
  <si>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</si>
  <si>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</si>
  <si>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</si>
  <si>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</si>
  <si>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</si>
  <si>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</si>
  <si>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</si>
  <si>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</si>
  <si>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</si>
  <si>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</si>
  <si>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</si>
  <si>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</si>
  <si>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</si>
  <si>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</si>
  <si>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</si>
  <si>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</si>
  <si>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</si>
  <si>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</si>
  <si>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</si>
  <si>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</si>
  <si>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</si>
  <si>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</si>
  <si>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</si>
  <si>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</si>
  <si>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</si>
  <si>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</si>
  <si>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</si>
  <si>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</si>
  <si>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</si>
  <si>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</si>
  <si>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</si>
  <si>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</si>
  <si>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</si>
  <si>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</si>
  <si>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</si>
  <si>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</si>
  <si>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</si>
  <si>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</si>
  <si>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</si>
  <si>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</si>
  <si>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</si>
  <si>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</si>
  <si>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</si>
  <si>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</si>
  <si>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</si>
  <si>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</si>
  <si>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</si>
  <si>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</si>
  <si>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</si>
  <si>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</si>
  <si>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</si>
  <si>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</si>
  <si>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</si>
  <si>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</si>
  <si>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</si>
  <si>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</si>
  <si>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</si>
  <si>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</si>
  <si>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</si>
  <si>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</si>
  <si>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</si>
  <si>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</si>
  <si>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</si>
  <si>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</si>
  <si>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</si>
  <si>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</si>
  <si>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</si>
  <si>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</si>
  <si>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</si>
  <si>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</si>
  <si>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</si>
  <si>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</si>
  <si>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</si>
  <si>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</si>
  <si>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</si>
  <si>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</si>
  <si>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</si>
  <si>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</si>
  <si>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</si>
  <si>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</si>
  <si>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</si>
  <si>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</si>
  <si>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</si>
  <si>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</si>
  <si>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</si>
  <si>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</si>
  <si>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</si>
  <si>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</si>
  <si>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</si>
  <si>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</si>
  <si>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</si>
  <si>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</si>
  <si>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</si>
  <si>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</si>
  <si>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</si>
  <si>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</si>
  <si>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</si>
  <si>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</si>
  <si>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</si>
  <si>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</si>
  <si>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</si>
  <si>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</si>
  <si>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</si>
  <si>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</si>
  <si>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</si>
  <si>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</si>
  <si>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</si>
  <si>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</si>
  <si>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</si>
  <si>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</si>
  <si>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</si>
  <si>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</si>
  <si>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</si>
  <si>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</si>
  <si>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</si>
  <si>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</si>
  <si>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</si>
  <si>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</si>
  <si>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</si>
  <si>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</si>
  <si>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</si>
  <si>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</si>
  <si>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</si>
  <si>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</si>
  <si>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</si>
  <si>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</si>
  <si>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</si>
  <si>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</si>
  <si>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</si>
  <si>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</si>
  <si>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</si>
  <si>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</si>
  <si>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</si>
  <si>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</si>
  <si>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</si>
  <si>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</si>
  <si>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</si>
  <si>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</si>
  <si>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</si>
  <si>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</si>
  <si>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</si>
  <si>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</si>
  <si>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</si>
  <si>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</si>
  <si>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</si>
  <si>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</si>
  <si>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</si>
  <si>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</si>
  <si>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</si>
  <si>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</si>
  <si>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</si>
  <si>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</si>
  <si>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</si>
  <si>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</si>
  <si>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</si>
  <si>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</si>
  <si>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</si>
  <si>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</si>
  <si>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</si>
  <si>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</si>
  <si>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</si>
  <si>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</si>
  <si>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</si>
  <si>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</si>
  <si>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</si>
  <si>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</si>
  <si>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</si>
  <si>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</si>
  <si>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</si>
  <si>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</si>
  <si>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</si>
  <si>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</si>
  <si>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</si>
  <si>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</si>
  <si>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</si>
  <si>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</si>
  <si>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</si>
  <si>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</si>
  <si>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</si>
  <si>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</si>
  <si>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</si>
  <si>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</si>
  <si>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</si>
  <si>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</si>
  <si>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</si>
  <si>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</si>
  <si>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</si>
  <si>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</si>
  <si>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</si>
  <si>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</si>
  <si>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</si>
  <si>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</si>
  <si>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</si>
  <si>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</si>
  <si>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</si>
  <si>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</si>
  <si>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</si>
  <si>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</si>
  <si>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</si>
  <si>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</si>
  <si>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</si>
  <si>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</si>
  <si>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</si>
  <si>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</si>
  <si>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</si>
  <si>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</si>
  <si>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</si>
  <si>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</si>
  <si>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</si>
  <si>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</si>
  <si>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</si>
  <si>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</si>
  <si>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</si>
  <si>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</si>
  <si>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</si>
  <si>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</si>
  <si>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</si>
  <si>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</si>
  <si>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</si>
  <si>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</si>
  <si>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</si>
  <si>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</si>
  <si>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</si>
  <si>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</si>
  <si>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</si>
  <si>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</si>
  <si>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</si>
  <si>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</si>
  <si>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</si>
  <si>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</si>
  <si>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</si>
  <si>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</si>
  <si>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</si>
  <si>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</si>
  <si>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</si>
  <si>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</si>
  <si>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</si>
  <si>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</si>
  <si>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</si>
  <si>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</si>
  <si>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</si>
  <si>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</si>
  <si>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</si>
  <si>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</si>
  <si>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</si>
  <si>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</si>
  <si>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</si>
  <si>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</si>
  <si>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</si>
  <si>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</si>
  <si>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</si>
  <si>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</si>
  <si>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</si>
  <si>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</si>
  <si>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</si>
  <si>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</si>
  <si>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</si>
  <si>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</si>
  <si>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</si>
  <si>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</si>
  <si>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</si>
  <si>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</si>
  <si>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</si>
  <si>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</si>
  <si>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</si>
  <si>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</si>
  <si>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</si>
  <si>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</si>
  <si>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</si>
  <si>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</si>
  <si>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</si>
  <si>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</si>
  <si>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</si>
  <si>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</si>
  <si>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</si>
  <si>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</si>
  <si>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</si>
  <si>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</si>
  <si>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</si>
  <si>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</si>
  <si>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</si>
  <si>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</si>
  <si>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</si>
  <si>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</si>
  <si>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</si>
  <si>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</si>
  <si>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</si>
  <si>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</si>
  <si>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</si>
  <si>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</si>
  <si>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</si>
  <si>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</si>
  <si>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</si>
  <si>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</si>
  <si>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</si>
  <si>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</si>
  <si>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</si>
  <si>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</si>
  <si>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</si>
  <si>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</si>
  <si>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</si>
  <si>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</si>
  <si>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</si>
  <si>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</si>
  <si>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</si>
  <si>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</si>
  <si>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</si>
  <si>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</si>
  <si>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</si>
  <si>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</si>
  <si>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</si>
  <si>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</si>
  <si>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</si>
  <si>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</si>
  <si>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</si>
  <si>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</si>
  <si>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</si>
  <si>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</si>
  <si>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</si>
  <si>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</si>
  <si>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</si>
  <si>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</si>
  <si>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</si>
  <si>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</si>
  <si>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</si>
  <si>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</si>
  <si>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</si>
  <si>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</si>
  <si>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</si>
  <si>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</si>
  <si>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</si>
  <si>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</si>
  <si>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</si>
  <si>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</si>
  <si>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</si>
  <si>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</si>
  <si>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</si>
  <si>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</si>
  <si>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</si>
  <si>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</si>
  <si>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</si>
  <si>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</si>
  <si>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</si>
  <si>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</si>
  <si>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</si>
  <si>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</si>
  <si>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</si>
  <si>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</si>
  <si>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</si>
  <si>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</si>
  <si>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</si>
  <si>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</si>
  <si>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</si>
  <si>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</si>
  <si>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</si>
  <si>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</si>
  <si>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</si>
  <si>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</si>
  <si>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</si>
  <si>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</si>
  <si>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</si>
  <si>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</si>
  <si>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</si>
  <si>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</si>
  <si>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</si>
  <si>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</si>
  <si>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</si>
  <si>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</si>
  <si>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</si>
  <si>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</si>
  <si>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</si>
  <si>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</si>
  <si>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</si>
  <si>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</si>
  <si>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</si>
  <si>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</si>
  <si>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</si>
  <si>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</si>
  <si>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</si>
  <si>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</si>
  <si>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</si>
  <si>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</si>
  <si>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</si>
  <si>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</si>
  <si>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</si>
  <si>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</si>
  <si>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</si>
  <si>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</si>
  <si>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</si>
  <si>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</si>
  <si>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</si>
  <si>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</si>
  <si>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</si>
  <si>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</si>
  <si>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</si>
  <si>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</si>
  <si>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</si>
  <si>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</si>
  <si>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</si>
  <si>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</si>
  <si>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</si>
  <si>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</si>
  <si>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</si>
  <si>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</si>
  <si>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</si>
  <si>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</si>
  <si>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</si>
  <si>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</si>
  <si>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</si>
  <si>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</si>
  <si>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</si>
  <si>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</si>
  <si>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</si>
  <si>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</si>
  <si>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</si>
  <si>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</si>
  <si>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</si>
  <si>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</si>
  <si>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</si>
  <si>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</si>
  <si>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</si>
  <si>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</si>
  <si>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</si>
  <si>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</si>
  <si>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</si>
  <si>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</si>
  <si>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</si>
  <si>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</si>
  <si>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</si>
  <si>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</si>
  <si>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</si>
  <si>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</si>
  <si>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</si>
  <si>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</si>
  <si>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</si>
  <si>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</si>
  <si>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</si>
  <si>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</si>
  <si>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</si>
  <si>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</si>
  <si>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</si>
  <si>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</si>
  <si>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</si>
  <si>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</si>
  <si>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</si>
  <si>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</si>
  <si>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</si>
  <si>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</si>
  <si>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</si>
  <si>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</si>
  <si>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</si>
  <si>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</si>
  <si>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</si>
  <si>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</si>
  <si>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</si>
  <si>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</si>
  <si>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</si>
  <si>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</si>
  <si>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</si>
  <si>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</si>
  <si>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</si>
  <si>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</si>
  <si>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</si>
  <si>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</si>
  <si>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</si>
  <si>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</si>
  <si>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</si>
  <si>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</si>
  <si>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</si>
  <si>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</si>
  <si>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</si>
  <si>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</si>
  <si>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</si>
  <si>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</si>
  <si>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</si>
  <si>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</si>
  <si>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</si>
  <si>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</si>
  <si>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</si>
  <si>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</si>
  <si>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</si>
  <si>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</si>
  <si>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</si>
  <si>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</si>
  <si>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</si>
  <si>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</si>
  <si>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</si>
  <si>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</si>
  <si>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</si>
  <si>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</si>
  <si>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</si>
  <si>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</si>
  <si>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</si>
  <si>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</si>
  <si>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</si>
  <si>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</si>
  <si>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</si>
  <si>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</si>
  <si>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</si>
  <si>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</si>
  <si>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</si>
  <si>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</si>
  <si>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</si>
  <si>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</si>
  <si>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</si>
  <si>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</si>
  <si>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</si>
  <si>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</si>
  <si>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</si>
  <si>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</si>
  <si>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</si>
  <si>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</si>
  <si>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</si>
  <si>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</si>
  <si>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</si>
  <si>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</si>
  <si>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</si>
  <si>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</si>
  <si>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</si>
  <si>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</si>
  <si>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</si>
  <si>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</si>
  <si>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</si>
  <si>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</si>
  <si>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</si>
  <si>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</si>
  <si>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</si>
  <si>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</si>
  <si>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</si>
  <si>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</si>
  <si>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</si>
  <si>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</si>
  <si>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</si>
  <si>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</si>
  <si>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</si>
  <si>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</si>
  <si>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</si>
  <si>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</si>
  <si>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</si>
  <si>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</si>
  <si>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</si>
  <si>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</si>
  <si>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</si>
  <si>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</si>
  <si>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</si>
  <si>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</si>
  <si>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</si>
  <si>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</si>
  <si>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</si>
  <si>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</si>
  <si>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</si>
  <si>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</si>
  <si>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</si>
  <si>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</si>
  <si>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</si>
  <si>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</si>
  <si>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</si>
  <si>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</si>
  <si>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</si>
  <si>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</si>
  <si>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</si>
  <si>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</si>
  <si>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</si>
  <si>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</si>
  <si>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</si>
  <si>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</si>
  <si>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</si>
  <si>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</si>
  <si>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</si>
  <si>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</si>
  <si>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</si>
  <si>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</si>
  <si>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</si>
  <si>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</si>
  <si>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</si>
  <si>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</si>
  <si>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</si>
  <si>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</si>
  <si>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</si>
  <si>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</si>
  <si>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</si>
  <si>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</si>
  <si>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</si>
  <si>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</si>
  <si>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</si>
  <si>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</si>
  <si>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</si>
  <si>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</si>
  <si>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</si>
  <si>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</si>
  <si>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</si>
  <si>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</si>
  <si>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</si>
  <si>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</si>
  <si>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</si>
  <si>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</si>
  <si>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</si>
  <si>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</si>
  <si>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</si>
  <si>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</si>
  <si>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</si>
  <si>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</si>
  <si>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</si>
  <si>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</si>
  <si>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</si>
  <si>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</si>
  <si>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</si>
  <si>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</si>
  <si>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</si>
  <si>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</si>
  <si>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</si>
  <si>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</si>
  <si>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</si>
  <si>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</si>
  <si>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</si>
  <si>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</si>
  <si>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</si>
  <si>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</si>
  <si>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</si>
  <si>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</si>
  <si>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</si>
  <si>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</si>
  <si>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</si>
  <si>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</si>
  <si>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</si>
  <si>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</si>
  <si>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</si>
  <si>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</si>
  <si>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</si>
  <si>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</si>
  <si>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</si>
  <si>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</si>
  <si>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</si>
  <si>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</si>
  <si>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</si>
  <si>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</si>
  <si>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</si>
  <si>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</si>
  <si>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</si>
  <si>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</si>
  <si>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</si>
  <si>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</si>
  <si>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</si>
  <si>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</si>
  <si>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</si>
  <si>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</si>
  <si>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</si>
  <si>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</si>
  <si>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</si>
  <si>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</si>
  <si>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</si>
  <si>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</si>
  <si>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</si>
  <si>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</si>
  <si>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</si>
  <si>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</si>
  <si>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</si>
  <si>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</si>
  <si>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</si>
  <si>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</si>
  <si>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</si>
  <si>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</si>
  <si>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</si>
  <si>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</si>
  <si>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</si>
  <si>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</si>
  <si>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</si>
  <si>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</si>
  <si>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</si>
  <si>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</si>
  <si>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</si>
  <si>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</si>
  <si>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</si>
  <si>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</si>
  <si>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</si>
  <si>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</si>
  <si>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</si>
  <si>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</si>
  <si>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</si>
  <si>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</si>
  <si>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</si>
  <si>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</si>
  <si>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</si>
  <si>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</si>
  <si>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</si>
  <si>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</si>
  <si>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</si>
  <si>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</si>
  <si>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</si>
  <si>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</si>
  <si>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</si>
  <si>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</si>
  <si>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</si>
  <si>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</si>
  <si>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</si>
  <si>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</si>
  <si>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</si>
  <si>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</si>
  <si>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</si>
  <si>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</si>
  <si>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</si>
  <si>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</si>
  <si>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</si>
  <si>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</si>
  <si>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</si>
  <si>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</si>
  <si>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</si>
  <si>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</si>
  <si>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</si>
  <si>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</si>
  <si>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</si>
  <si>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</si>
  <si>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</si>
  <si>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</si>
  <si>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</si>
  <si>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</si>
  <si>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</si>
  <si>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</si>
  <si>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</si>
  <si>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</si>
  <si>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</si>
  <si>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</si>
  <si>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</si>
  <si>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</si>
  <si>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</si>
  <si>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</si>
  <si>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</si>
  <si>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</si>
  <si>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</si>
  <si>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</si>
  <si>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</si>
  <si>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</si>
  <si>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</si>
  <si>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</si>
  <si>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</si>
  <si>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</si>
  <si>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</si>
  <si>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</si>
  <si>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</si>
  <si>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</si>
  <si>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</si>
  <si>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</si>
  <si>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</si>
  <si>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</si>
  <si>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</si>
  <si>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</si>
  <si>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</si>
  <si>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</si>
  <si>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</si>
  <si>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</si>
  <si>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</si>
  <si>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</si>
  <si>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</si>
  <si>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</si>
  <si>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</si>
  <si>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</si>
  <si>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</si>
  <si>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</si>
  <si>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</si>
  <si>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</si>
  <si>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</si>
  <si>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</si>
  <si>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</si>
  <si>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</si>
  <si>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</si>
  <si>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</si>
  <si>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</si>
  <si>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</si>
  <si>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</si>
  <si>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</si>
  <si>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</si>
  <si>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</si>
  <si>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</si>
  <si>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</si>
  <si>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</si>
  <si>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</si>
  <si>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</si>
  <si>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</si>
  <si>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</si>
  <si>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</si>
  <si>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</si>
  <si>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</si>
  <si>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</si>
  <si>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</si>
  <si>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</si>
  <si>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</si>
  <si>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</si>
  <si>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</si>
  <si>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</si>
  <si>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</si>
  <si>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</si>
  <si>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</si>
  <si>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</si>
  <si>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</si>
  <si>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</si>
  <si>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</si>
  <si>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</si>
  <si>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</si>
  <si>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</si>
  <si>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</si>
  <si>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</si>
  <si>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</si>
  <si>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</si>
  <si>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</si>
  <si>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</si>
  <si>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</si>
  <si>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</si>
  <si>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</si>
  <si>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</si>
  <si>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</si>
  <si>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</si>
  <si>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</si>
  <si>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</si>
  <si>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</si>
  <si>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</si>
  <si>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</si>
  <si>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</si>
  <si>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</si>
  <si>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</si>
  <si>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</si>
  <si>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</si>
  <si>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</si>
  <si>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</si>
  <si>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</si>
  <si>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</si>
  <si>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</si>
  <si>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</si>
  <si>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</si>
  <si>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</si>
  <si>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</si>
  <si>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</si>
  <si>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</si>
  <si>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</si>
  <si>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</si>
  <si>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</si>
  <si>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</si>
  <si>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</si>
  <si>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</si>
  <si>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</si>
  <si>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</si>
  <si>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</si>
  <si>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</si>
  <si>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</si>
  <si>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</si>
  <si>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</si>
  <si>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</si>
  <si>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</si>
  <si>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</si>
  <si>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</si>
  <si>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</si>
  <si>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</si>
  <si>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</si>
  <si>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</si>
  <si>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</si>
  <si>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</si>
  <si>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</si>
  <si>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</si>
  <si>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</si>
  <si>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</si>
  <si>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</si>
  <si>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</si>
  <si>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</si>
  <si>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</si>
  <si>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</si>
  <si>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</si>
  <si>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</si>
  <si>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</si>
  <si>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</si>
  <si>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</si>
  <si>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</si>
  <si>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</si>
  <si>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</si>
  <si>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</si>
  <si>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</si>
  <si>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</si>
  <si>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</si>
  <si>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</si>
  <si>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</si>
  <si>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</si>
  <si>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</si>
  <si>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</si>
  <si>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</si>
  <si>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</si>
  <si>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</si>
  <si>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</si>
  <si>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</si>
  <si>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</si>
  <si>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</si>
  <si>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</si>
  <si>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</si>
  <si>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</si>
  <si>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</si>
  <si>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</si>
  <si>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</si>
  <si>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</si>
  <si>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</si>
  <si>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</si>
  <si>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</si>
  <si>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</si>
  <si>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</si>
  <si>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</si>
  <si>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</si>
  <si>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</si>
  <si>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</si>
  <si>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</si>
  <si>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</si>
  <si>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</si>
  <si>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</si>
  <si>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</si>
  <si>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</si>
  <si>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</si>
  <si>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</si>
  <si>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</si>
  <si>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</si>
  <si>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</si>
  <si>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</si>
  <si>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</si>
  <si>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</si>
  <si>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</si>
  <si>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</si>
  <si>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</si>
  <si>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</si>
  <si>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</si>
  <si>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</si>
  <si>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American Legion Auxiliary Membership Report - 11/12/2025</t>
  </si>
  <si>
    <t>Jodith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</si>
</sst>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17</v>
      </c>
      <c r="E4" s="65">
        <v>1</v>
      </c>
      <c r="F4" s="50">
        <f>SUM(D4:E4)</f>
        <v>18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37</v>
      </c>
      <c r="E5" s="65">
        <v>4</v>
      </c>
      <c r="F5" s="51">
        <f t="shared" ref="F5:F59" si="0">SUM(D5:E5)</f>
        <v>41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17</v>
      </c>
      <c r="E6" s="65">
        <v>0</v>
      </c>
      <c r="F6" s="51">
        <f t="shared" si="0"/>
        <v>17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15</v>
      </c>
      <c r="E7" s="65">
        <v>0</v>
      </c>
      <c r="F7" s="51">
        <f t="shared" si="0"/>
        <v>15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43</v>
      </c>
      <c r="E8" s="65">
        <v>1</v>
      </c>
      <c r="F8" s="51">
        <f t="shared" si="0"/>
        <v>44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21</v>
      </c>
      <c r="E10" s="65">
        <v>0</v>
      </c>
      <c r="F10" s="51">
        <f t="shared" si="0"/>
        <v>21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17</v>
      </c>
      <c r="E11" s="65">
        <v>0</v>
      </c>
      <c r="F11" s="51">
        <f t="shared" si="0"/>
        <v>17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88</v>
      </c>
      <c r="E12" s="65">
        <v>4</v>
      </c>
      <c r="F12" s="51">
        <f t="shared" si="0"/>
        <v>92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</v>
      </c>
      <c r="E13" s="65">
        <v>0</v>
      </c>
      <c r="F13" s="51">
        <f t="shared" si="0"/>
        <v>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25</v>
      </c>
      <c r="E14" s="65">
        <v>2</v>
      </c>
      <c r="F14" s="51">
        <f t="shared" si="0"/>
        <v>27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27</v>
      </c>
      <c r="E15" s="65">
        <v>2</v>
      </c>
      <c r="F15" s="51">
        <f t="shared" si="0"/>
        <v>29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111</v>
      </c>
      <c r="E16" s="65">
        <v>4</v>
      </c>
      <c r="F16" s="51">
        <f t="shared" si="0"/>
        <v>115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3</v>
      </c>
      <c r="E17" s="65">
        <v>0</v>
      </c>
      <c r="F17" s="51">
        <f t="shared" si="0"/>
        <v>3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9</v>
      </c>
      <c r="E18" s="65">
        <v>0</v>
      </c>
      <c r="F18" s="51">
        <f t="shared" si="0"/>
        <v>9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46</v>
      </c>
      <c r="E19" s="65">
        <v>14</v>
      </c>
      <c r="F19" s="51">
        <f t="shared" si="0"/>
        <v>60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18</v>
      </c>
      <c r="E21" s="65">
        <v>3</v>
      </c>
      <c r="F21" s="51">
        <f t="shared" si="0"/>
        <v>21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0</v>
      </c>
      <c r="E22" s="65">
        <v>0</v>
      </c>
      <c r="F22" s="51">
        <f t="shared" si="0"/>
        <v>0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45</v>
      </c>
      <c r="E23" s="65">
        <v>0</v>
      </c>
      <c r="F23" s="51">
        <f t="shared" si="0"/>
        <v>45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30</v>
      </c>
      <c r="E24" s="65">
        <v>0</v>
      </c>
      <c r="F24" s="51">
        <f t="shared" si="0"/>
        <v>30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97</v>
      </c>
      <c r="E26" s="65">
        <v>8</v>
      </c>
      <c r="F26" s="51">
        <f t="shared" si="0"/>
        <v>105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105</v>
      </c>
      <c r="E27" s="65">
        <v>0</v>
      </c>
      <c r="F27" s="51">
        <f t="shared" si="0"/>
        <v>105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21</v>
      </c>
      <c r="E29" s="65">
        <v>1</v>
      </c>
      <c r="F29" s="51">
        <f t="shared" si="0"/>
        <v>22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28</v>
      </c>
      <c r="E31" s="65">
        <v>0</v>
      </c>
      <c r="F31" s="51">
        <f t="shared" si="0"/>
        <v>28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3</v>
      </c>
      <c r="E32" s="65">
        <v>0</v>
      </c>
      <c r="F32" s="51">
        <f t="shared" si="0"/>
        <v>3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34</v>
      </c>
      <c r="E33" s="65">
        <v>1</v>
      </c>
      <c r="F33" s="51">
        <f t="shared" si="0"/>
        <v>35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15</v>
      </c>
      <c r="E34" s="65">
        <v>3</v>
      </c>
      <c r="F34" s="51">
        <f t="shared" si="0"/>
        <v>18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60</v>
      </c>
      <c r="E35" s="65">
        <v>9</v>
      </c>
      <c r="F35" s="51">
        <f t="shared" si="0"/>
        <v>69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8</v>
      </c>
      <c r="E36" s="65">
        <v>0</v>
      </c>
      <c r="F36" s="51">
        <f t="shared" si="0"/>
        <v>8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22</v>
      </c>
      <c r="E37" s="65">
        <v>0</v>
      </c>
      <c r="F37" s="51">
        <f t="shared" si="0"/>
        <v>22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32</v>
      </c>
      <c r="E38" s="65">
        <v>0</v>
      </c>
      <c r="F38" s="51">
        <f t="shared" si="0"/>
        <v>32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60</v>
      </c>
      <c r="E39" s="65">
        <v>5</v>
      </c>
      <c r="F39" s="51">
        <f t="shared" si="0"/>
        <v>65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9</v>
      </c>
      <c r="E40" s="65">
        <v>0</v>
      </c>
      <c r="F40" s="51">
        <f t="shared" si="0"/>
        <v>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119</v>
      </c>
      <c r="E41" s="65">
        <v>11</v>
      </c>
      <c r="F41" s="51">
        <f t="shared" si="0"/>
        <v>130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14</v>
      </c>
      <c r="E43" s="65">
        <v>1</v>
      </c>
      <c r="F43" s="51">
        <f t="shared" si="0"/>
        <v>15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52</v>
      </c>
      <c r="E45" s="65">
        <v>1</v>
      </c>
      <c r="F45" s="51">
        <f t="shared" si="0"/>
        <v>53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158</v>
      </c>
      <c r="E46" s="65">
        <v>16</v>
      </c>
      <c r="F46" s="51">
        <f t="shared" si="0"/>
        <v>174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24</v>
      </c>
      <c r="E47" s="65">
        <v>4</v>
      </c>
      <c r="F47" s="51">
        <f t="shared" si="0"/>
        <v>28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31</v>
      </c>
      <c r="E48" s="65">
        <v>4</v>
      </c>
      <c r="F48" s="51">
        <f t="shared" si="0"/>
        <v>35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19</v>
      </c>
      <c r="E50" s="65">
        <v>0</v>
      </c>
      <c r="F50" s="51">
        <f t="shared" si="0"/>
        <v>19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16</v>
      </c>
      <c r="E52" s="65">
        <v>0</v>
      </c>
      <c r="F52" s="51">
        <f t="shared" si="0"/>
        <v>16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66</v>
      </c>
      <c r="E53" s="65">
        <v>3</v>
      </c>
      <c r="F53" s="51">
        <f t="shared" si="0"/>
        <v>69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39</v>
      </c>
      <c r="E55" s="65">
        <v>2</v>
      </c>
      <c r="F55" s="51">
        <f t="shared" si="0"/>
        <v>41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51</v>
      </c>
      <c r="E56" s="65">
        <v>20</v>
      </c>
      <c r="F56" s="51">
        <f t="shared" si="0"/>
        <v>71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22</v>
      </c>
      <c r="E57" s="65">
        <v>1</v>
      </c>
      <c r="F57" s="51">
        <f t="shared" si="0"/>
        <v>23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32</v>
      </c>
      <c r="E58" s="65">
        <v>10</v>
      </c>
      <c r="F58" s="51">
        <f t="shared" si="0"/>
        <v>42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5</v>
      </c>
      <c r="E59" s="65">
        <v>0</v>
      </c>
      <c r="F59" s="51">
        <f t="shared" si="0"/>
        <v>5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7</v>
      </c>
      <c r="E60" s="65">
        <v>0</v>
      </c>
      <c r="F60" s="51">
        <f t="shared" ref="F60:F110" si="1">SUM(D60:E60)</f>
        <v>7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25</v>
      </c>
      <c r="E62" s="65">
        <v>0</v>
      </c>
      <c r="F62" s="51">
        <f t="shared" si="1"/>
        <v>25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42</v>
      </c>
      <c r="E63" s="65">
        <v>2</v>
      </c>
      <c r="F63" s="51">
        <f t="shared" si="1"/>
        <v>44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</v>
      </c>
      <c r="E64" s="65">
        <v>0</v>
      </c>
      <c r="F64" s="51">
        <f t="shared" si="1"/>
        <v>1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22</v>
      </c>
      <c r="E65" s="65">
        <v>0</v>
      </c>
      <c r="F65" s="51">
        <f t="shared" si="1"/>
        <v>22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27</v>
      </c>
      <c r="E66" s="65">
        <v>6</v>
      </c>
      <c r="F66" s="51">
        <f t="shared" si="1"/>
        <v>33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23</v>
      </c>
      <c r="E67" s="65">
        <v>0</v>
      </c>
      <c r="F67" s="51">
        <f t="shared" si="1"/>
        <v>23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30</v>
      </c>
      <c r="E68" s="65">
        <v>4</v>
      </c>
      <c r="F68" s="51">
        <f t="shared" si="1"/>
        <v>34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46</v>
      </c>
      <c r="E69" s="65">
        <v>7</v>
      </c>
      <c r="F69" s="51">
        <f t="shared" si="1"/>
        <v>53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23</v>
      </c>
      <c r="E70" s="65">
        <v>0</v>
      </c>
      <c r="F70" s="51">
        <f t="shared" si="1"/>
        <v>23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95</v>
      </c>
      <c r="E71" s="65">
        <v>3</v>
      </c>
      <c r="F71" s="51">
        <f t="shared" si="1"/>
        <v>98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</v>
      </c>
      <c r="E72" s="65">
        <v>0</v>
      </c>
      <c r="F72" s="51">
        <f t="shared" si="1"/>
        <v>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</v>
      </c>
      <c r="E74" s="65">
        <v>0</v>
      </c>
      <c r="F74" s="51">
        <f t="shared" si="1"/>
        <v>8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0</v>
      </c>
      <c r="E75" s="65">
        <v>0</v>
      </c>
      <c r="F75" s="51">
        <f t="shared" si="1"/>
        <v>0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58</v>
      </c>
      <c r="E76" s="65">
        <v>8</v>
      </c>
      <c r="F76" s="51">
        <f t="shared" si="1"/>
        <v>66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9</v>
      </c>
      <c r="E78" s="65">
        <v>0</v>
      </c>
      <c r="F78" s="51">
        <f t="shared" si="1"/>
        <v>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15</v>
      </c>
      <c r="E79" s="65">
        <v>0</v>
      </c>
      <c r="F79" s="51">
        <f t="shared" si="1"/>
        <v>15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34</v>
      </c>
      <c r="E80" s="65">
        <v>0</v>
      </c>
      <c r="F80" s="51">
        <f t="shared" si="1"/>
        <v>34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6</v>
      </c>
      <c r="E81" s="65">
        <v>0</v>
      </c>
      <c r="F81" s="51">
        <f t="shared" si="1"/>
        <v>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29</v>
      </c>
      <c r="E82" s="65">
        <v>3</v>
      </c>
      <c r="F82" s="51">
        <f t="shared" si="1"/>
        <v>32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7</v>
      </c>
      <c r="E83" s="65">
        <v>0</v>
      </c>
      <c r="F83" s="51">
        <f t="shared" si="1"/>
        <v>7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10</v>
      </c>
      <c r="E84" s="65">
        <v>0</v>
      </c>
      <c r="F84" s="51">
        <f t="shared" si="1"/>
        <v>10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8</v>
      </c>
      <c r="E85" s="65">
        <v>1</v>
      </c>
      <c r="F85" s="51">
        <f t="shared" si="1"/>
        <v>9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8</v>
      </c>
      <c r="E86" s="65">
        <v>0</v>
      </c>
      <c r="F86" s="51">
        <f t="shared" si="1"/>
        <v>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</v>
      </c>
      <c r="E87" s="65">
        <v>0</v>
      </c>
      <c r="F87" s="51">
        <f t="shared" si="1"/>
        <v>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1</v>
      </c>
      <c r="E88" s="65">
        <v>0</v>
      </c>
      <c r="F88" s="51">
        <f t="shared" si="1"/>
        <v>1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22</v>
      </c>
      <c r="E89" s="65">
        <v>0</v>
      </c>
      <c r="F89" s="51">
        <f t="shared" si="1"/>
        <v>22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54</v>
      </c>
      <c r="E90" s="65">
        <v>6</v>
      </c>
      <c r="F90" s="51">
        <f t="shared" si="1"/>
        <v>60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6</v>
      </c>
      <c r="E91" s="65">
        <v>0</v>
      </c>
      <c r="F91" s="51">
        <f t="shared" si="1"/>
        <v>6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55</v>
      </c>
      <c r="E93" s="65">
        <v>7</v>
      </c>
      <c r="F93" s="51">
        <f t="shared" si="1"/>
        <v>62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0</v>
      </c>
      <c r="E94" s="65">
        <v>0</v>
      </c>
      <c r="F94" s="51">
        <f t="shared" si="1"/>
        <v>0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7</v>
      </c>
      <c r="E95" s="65">
        <v>0</v>
      </c>
      <c r="F95" s="51">
        <f t="shared" si="1"/>
        <v>7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22</v>
      </c>
      <c r="E96" s="65">
        <v>4</v>
      </c>
      <c r="F96" s="51">
        <f t="shared" si="1"/>
        <v>26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16</v>
      </c>
      <c r="E97" s="65">
        <v>0</v>
      </c>
      <c r="F97" s="51">
        <f t="shared" si="1"/>
        <v>16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34</v>
      </c>
      <c r="E99" s="65">
        <v>1</v>
      </c>
      <c r="F99" s="51">
        <f t="shared" si="1"/>
        <v>35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60</v>
      </c>
      <c r="E102" s="65">
        <v>12</v>
      </c>
      <c r="F102" s="51">
        <f t="shared" si="1"/>
        <v>72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44</v>
      </c>
      <c r="E104" s="65">
        <v>1</v>
      </c>
      <c r="F104" s="51">
        <f t="shared" si="1"/>
        <v>45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60</v>
      </c>
      <c r="E105" s="65">
        <v>1</v>
      </c>
      <c r="F105" s="51">
        <f t="shared" si="1"/>
        <v>61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3</v>
      </c>
      <c r="E106" s="65">
        <v>0</v>
      </c>
      <c r="F106" s="51">
        <f t="shared" si="1"/>
        <v>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2</v>
      </c>
      <c r="E107" s="65">
        <v>0</v>
      </c>
      <c r="F107" s="51">
        <f t="shared" si="1"/>
        <v>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8</v>
      </c>
      <c r="E108" s="65">
        <v>1</v>
      </c>
      <c r="F108" s="51">
        <f t="shared" si="1"/>
        <v>9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18</v>
      </c>
      <c r="E109" s="65">
        <v>1</v>
      </c>
      <c r="F109" s="51">
        <f t="shared" si="1"/>
        <v>19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11</v>
      </c>
      <c r="E110" s="65">
        <v>0</v>
      </c>
      <c r="F110" s="51">
        <f t="shared" si="1"/>
        <v>11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34</v>
      </c>
      <c r="E112" s="65">
        <v>0</v>
      </c>
      <c r="F112" s="51">
        <f t="shared" si="2"/>
        <v>34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26</v>
      </c>
      <c r="E114" s="65">
        <v>1</v>
      </c>
      <c r="F114" s="51">
        <f t="shared" si="2"/>
        <v>27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12</v>
      </c>
      <c r="E115" s="65">
        <v>0</v>
      </c>
      <c r="F115" s="51">
        <f t="shared" si="2"/>
        <v>12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26</v>
      </c>
      <c r="E116" s="65">
        <v>1</v>
      </c>
      <c r="F116" s="51">
        <f t="shared" si="2"/>
        <v>27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13</v>
      </c>
      <c r="E118" s="65">
        <v>2</v>
      </c>
      <c r="F118" s="51">
        <f t="shared" si="2"/>
        <v>15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93</v>
      </c>
      <c r="E119" s="65">
        <v>17</v>
      </c>
      <c r="F119" s="51">
        <f t="shared" si="2"/>
        <v>110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18</v>
      </c>
      <c r="E120" s="65">
        <v>3</v>
      </c>
      <c r="F120" s="51">
        <f t="shared" si="2"/>
        <v>21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45</v>
      </c>
      <c r="E122" s="65">
        <v>4</v>
      </c>
      <c r="F122" s="51">
        <f t="shared" si="2"/>
        <v>49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9</v>
      </c>
      <c r="E123" s="65">
        <v>1</v>
      </c>
      <c r="F123" s="51">
        <f t="shared" si="2"/>
        <v>10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1</v>
      </c>
      <c r="E125" s="65">
        <v>0</v>
      </c>
      <c r="F125" s="51">
        <f t="shared" si="2"/>
        <v>1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62</v>
      </c>
      <c r="E126" s="65">
        <v>2</v>
      </c>
      <c r="F126" s="51">
        <f t="shared" si="2"/>
        <v>64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2</v>
      </c>
      <c r="E128" s="65">
        <v>0</v>
      </c>
      <c r="F128" s="51">
        <f t="shared" si="2"/>
        <v>2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3</v>
      </c>
      <c r="E129" s="65">
        <v>0</v>
      </c>
      <c r="F129" s="51">
        <f t="shared" si="2"/>
        <v>3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18</v>
      </c>
      <c r="E130" s="65">
        <v>0</v>
      </c>
      <c r="F130" s="51">
        <f t="shared" si="2"/>
        <v>18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5</v>
      </c>
      <c r="E131" s="65">
        <v>0</v>
      </c>
      <c r="F131" s="51">
        <f t="shared" si="2"/>
        <v>5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28</v>
      </c>
      <c r="E132" s="65">
        <v>2</v>
      </c>
      <c r="F132" s="51">
        <f t="shared" si="2"/>
        <v>30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55</v>
      </c>
      <c r="E133" s="65">
        <v>4</v>
      </c>
      <c r="F133" s="51">
        <f t="shared" si="2"/>
        <v>59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22</v>
      </c>
      <c r="E134" s="65">
        <v>0</v>
      </c>
      <c r="F134" s="51">
        <f t="shared" si="2"/>
        <v>22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47</v>
      </c>
      <c r="E135" s="65">
        <v>3</v>
      </c>
      <c r="F135" s="51">
        <f t="shared" si="2"/>
        <v>50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80</v>
      </c>
      <c r="E136" s="65">
        <v>34</v>
      </c>
      <c r="F136" s="51">
        <f t="shared" si="2"/>
        <v>114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25</v>
      </c>
      <c r="E137" s="65">
        <v>1</v>
      </c>
      <c r="F137" s="51">
        <f t="shared" si="2"/>
        <v>26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25</v>
      </c>
      <c r="E138" s="65">
        <v>2</v>
      </c>
      <c r="F138" s="51">
        <f t="shared" si="2"/>
        <v>27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98</v>
      </c>
      <c r="E139" s="65">
        <v>3</v>
      </c>
      <c r="F139" s="51">
        <f t="shared" si="2"/>
        <v>101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</v>
      </c>
      <c r="E140" s="65">
        <v>0</v>
      </c>
      <c r="F140" s="51">
        <f t="shared" si="2"/>
        <v>1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3</v>
      </c>
      <c r="E142" s="65">
        <v>0</v>
      </c>
      <c r="F142" s="51">
        <f t="shared" si="2"/>
        <v>3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46</v>
      </c>
      <c r="E143" s="65">
        <v>1</v>
      </c>
      <c r="F143" s="51">
        <f t="shared" si="2"/>
        <v>47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44</v>
      </c>
      <c r="E145" s="65">
        <v>7</v>
      </c>
      <c r="F145" s="51">
        <f t="shared" si="2"/>
        <v>51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0</v>
      </c>
      <c r="E146" s="65">
        <v>0</v>
      </c>
      <c r="F146" s="51">
        <f t="shared" si="2"/>
        <v>0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59</v>
      </c>
      <c r="E147" s="65">
        <v>10</v>
      </c>
      <c r="F147" s="51">
        <f t="shared" si="2"/>
        <v>69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5</v>
      </c>
      <c r="E148" s="65">
        <v>0</v>
      </c>
      <c r="F148" s="51">
        <f t="shared" si="2"/>
        <v>5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1</v>
      </c>
      <c r="E149" s="65">
        <v>0</v>
      </c>
      <c r="F149" s="51">
        <f t="shared" si="2"/>
        <v>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16</v>
      </c>
      <c r="E150" s="65">
        <v>4</v>
      </c>
      <c r="F150" s="51">
        <f t="shared" si="2"/>
        <v>20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42</v>
      </c>
      <c r="E151" s="65">
        <v>11</v>
      </c>
      <c r="F151" s="51">
        <f t="shared" si="2"/>
        <v>53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65</v>
      </c>
      <c r="E152" s="65">
        <v>9</v>
      </c>
      <c r="F152" s="51">
        <f t="shared" si="2"/>
        <v>74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50</v>
      </c>
      <c r="E153" s="65">
        <v>9</v>
      </c>
      <c r="F153" s="51">
        <f t="shared" si="2"/>
        <v>59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15</v>
      </c>
      <c r="E154" s="65">
        <v>0</v>
      </c>
      <c r="F154" s="51">
        <f t="shared" si="2"/>
        <v>15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10</v>
      </c>
      <c r="E156" s="65">
        <v>2</v>
      </c>
      <c r="F156" s="51">
        <f t="shared" si="2"/>
        <v>12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3</v>
      </c>
      <c r="E157" s="65">
        <v>0</v>
      </c>
      <c r="F157" s="51">
        <f t="shared" si="2"/>
        <v>3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8</v>
      </c>
      <c r="E160" s="65">
        <v>0</v>
      </c>
      <c r="F160" s="51">
        <f>SUM(D160:E160)</f>
        <v>8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32</v>
      </c>
      <c r="E161" s="65">
        <v>0</v>
      </c>
      <c r="F161" s="51">
        <f t="shared" si="2"/>
        <v>32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36</v>
      </c>
      <c r="E162" s="65">
        <v>0</v>
      </c>
      <c r="F162" s="51">
        <f t="shared" si="2"/>
        <v>36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24</v>
      </c>
      <c r="E164" s="65">
        <v>1</v>
      </c>
      <c r="F164" s="51">
        <f t="shared" si="2"/>
        <v>25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15</v>
      </c>
      <c r="E165" s="65">
        <v>0</v>
      </c>
      <c r="F165" s="51">
        <f t="shared" si="2"/>
        <v>15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0</v>
      </c>
      <c r="E166" s="65">
        <v>0</v>
      </c>
      <c r="F166" s="51">
        <f t="shared" si="2"/>
        <v>0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50</v>
      </c>
      <c r="E167" s="65">
        <v>13</v>
      </c>
      <c r="F167" s="51">
        <f t="shared" si="2"/>
        <v>63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38</v>
      </c>
      <c r="E168" s="65">
        <v>1</v>
      </c>
      <c r="F168" s="51">
        <f t="shared" ref="F168:F223" si="3">SUM(D168:E168)</f>
        <v>39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23</v>
      </c>
      <c r="E169" s="65">
        <v>0</v>
      </c>
      <c r="F169" s="51">
        <f t="shared" si="3"/>
        <v>23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43</v>
      </c>
      <c r="E170" s="65">
        <v>2</v>
      </c>
      <c r="F170" s="51">
        <f t="shared" si="3"/>
        <v>45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1</v>
      </c>
      <c r="E171" s="65">
        <v>0</v>
      </c>
      <c r="F171" s="51">
        <f t="shared" si="3"/>
        <v>1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4</v>
      </c>
      <c r="E172" s="65">
        <v>0</v>
      </c>
      <c r="F172" s="51">
        <f t="shared" si="3"/>
        <v>4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46</v>
      </c>
      <c r="E174" s="65">
        <v>3</v>
      </c>
      <c r="F174" s="51">
        <f t="shared" si="3"/>
        <v>49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14</v>
      </c>
      <c r="E175" s="65">
        <v>0</v>
      </c>
      <c r="F175" s="51">
        <f t="shared" si="3"/>
        <v>14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3</v>
      </c>
      <c r="E177" s="65">
        <v>0</v>
      </c>
      <c r="F177" s="51">
        <f t="shared" si="3"/>
        <v>3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0</v>
      </c>
      <c r="E178" s="65">
        <v>0</v>
      </c>
      <c r="F178" s="51">
        <f t="shared" si="3"/>
        <v>0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31</v>
      </c>
      <c r="E179" s="65">
        <v>0</v>
      </c>
      <c r="F179" s="51">
        <f t="shared" si="3"/>
        <v>31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30</v>
      </c>
      <c r="E180" s="65">
        <v>0</v>
      </c>
      <c r="F180" s="51">
        <f t="shared" si="3"/>
        <v>30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22</v>
      </c>
      <c r="E181" s="65">
        <v>4</v>
      </c>
      <c r="F181" s="51">
        <f t="shared" si="3"/>
        <v>26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23</v>
      </c>
      <c r="E183" s="65">
        <v>0</v>
      </c>
      <c r="F183" s="51">
        <f t="shared" si="3"/>
        <v>23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2</v>
      </c>
      <c r="E184" s="65">
        <v>1</v>
      </c>
      <c r="F184" s="51">
        <f t="shared" si="3"/>
        <v>3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23</v>
      </c>
      <c r="E185" s="65">
        <v>1</v>
      </c>
      <c r="F185" s="51">
        <f t="shared" si="3"/>
        <v>24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22</v>
      </c>
      <c r="E186" s="65">
        <v>1</v>
      </c>
      <c r="F186" s="51">
        <f t="shared" si="3"/>
        <v>23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18</v>
      </c>
      <c r="E187" s="65">
        <v>0</v>
      </c>
      <c r="F187" s="51">
        <f t="shared" si="3"/>
        <v>18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12</v>
      </c>
      <c r="E188" s="65">
        <v>0</v>
      </c>
      <c r="F188" s="51">
        <f t="shared" si="3"/>
        <v>12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16</v>
      </c>
      <c r="E189" s="65">
        <v>0</v>
      </c>
      <c r="F189" s="51">
        <f t="shared" si="3"/>
        <v>16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16</v>
      </c>
      <c r="E190" s="65">
        <v>0</v>
      </c>
      <c r="F190" s="51">
        <f t="shared" si="3"/>
        <v>16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30</v>
      </c>
      <c r="E191" s="65">
        <v>3</v>
      </c>
      <c r="F191" s="51">
        <f t="shared" si="3"/>
        <v>33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40</v>
      </c>
      <c r="E192" s="65">
        <v>12</v>
      </c>
      <c r="F192" s="51">
        <f t="shared" si="3"/>
        <v>52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4</v>
      </c>
      <c r="E193" s="65">
        <v>0</v>
      </c>
      <c r="F193" s="51">
        <f t="shared" si="3"/>
        <v>4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4</v>
      </c>
      <c r="E195" s="65">
        <v>0</v>
      </c>
      <c r="F195" s="51">
        <f t="shared" si="3"/>
        <v>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2</v>
      </c>
      <c r="E196" s="65">
        <v>0</v>
      </c>
      <c r="F196" s="51">
        <f t="shared" si="3"/>
        <v>2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3</v>
      </c>
      <c r="E197" s="65">
        <v>0</v>
      </c>
      <c r="F197" s="51">
        <f t="shared" si="3"/>
        <v>3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40</v>
      </c>
      <c r="E198" s="65">
        <v>0</v>
      </c>
      <c r="F198" s="51">
        <f t="shared" si="3"/>
        <v>40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4</v>
      </c>
      <c r="E199" s="65">
        <v>0</v>
      </c>
      <c r="F199" s="51">
        <f t="shared" si="3"/>
        <v>4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20</v>
      </c>
      <c r="E200" s="65">
        <v>1</v>
      </c>
      <c r="F200" s="51">
        <f t="shared" si="3"/>
        <v>21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10</v>
      </c>
      <c r="E201" s="65">
        <v>2</v>
      </c>
      <c r="F201" s="51">
        <f t="shared" si="3"/>
        <v>12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12</v>
      </c>
      <c r="E204" s="65">
        <v>1</v>
      </c>
      <c r="F204" s="51">
        <f t="shared" si="3"/>
        <v>13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12</v>
      </c>
      <c r="E205" s="65">
        <v>0</v>
      </c>
      <c r="F205" s="51">
        <f t="shared" si="3"/>
        <v>12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16</v>
      </c>
      <c r="E206" s="65">
        <v>0</v>
      </c>
      <c r="F206" s="51">
        <f t="shared" si="3"/>
        <v>16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</v>
      </c>
      <c r="E207" s="65">
        <v>0</v>
      </c>
      <c r="F207" s="51">
        <f t="shared" si="3"/>
        <v>3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92</v>
      </c>
      <c r="E208" s="65">
        <v>12</v>
      </c>
      <c r="F208" s="51">
        <f t="shared" si="3"/>
        <v>104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14</v>
      </c>
      <c r="E209" s="65">
        <v>0</v>
      </c>
      <c r="F209" s="51">
        <f t="shared" si="3"/>
        <v>14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56</v>
      </c>
      <c r="E210" s="65">
        <v>5</v>
      </c>
      <c r="F210" s="51">
        <f t="shared" si="3"/>
        <v>61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58</v>
      </c>
      <c r="E211" s="65">
        <v>4</v>
      </c>
      <c r="F211" s="51">
        <f t="shared" si="3"/>
        <v>62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18</v>
      </c>
      <c r="E212" s="65">
        <v>0</v>
      </c>
      <c r="F212" s="51">
        <f t="shared" si="3"/>
        <v>18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3</v>
      </c>
      <c r="E215" s="65">
        <v>0</v>
      </c>
      <c r="F215" s="51">
        <f t="shared" si="3"/>
        <v>3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33</v>
      </c>
      <c r="E216" s="65">
        <v>3</v>
      </c>
      <c r="F216" s="51">
        <f t="shared" si="3"/>
        <v>36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0</v>
      </c>
      <c r="E217" s="65">
        <v>0</v>
      </c>
      <c r="F217" s="51">
        <f t="shared" si="3"/>
        <v>0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8</v>
      </c>
      <c r="E218" s="65">
        <v>2</v>
      </c>
      <c r="F218" s="51">
        <f t="shared" si="3"/>
        <v>10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1</v>
      </c>
      <c r="E219" s="65">
        <v>0</v>
      </c>
      <c r="F219" s="51">
        <f t="shared" si="3"/>
        <v>1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19</v>
      </c>
      <c r="E220" s="65">
        <v>2</v>
      </c>
      <c r="F220" s="51">
        <f t="shared" si="3"/>
        <v>21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27</v>
      </c>
      <c r="E221" s="65">
        <v>0</v>
      </c>
      <c r="F221" s="51">
        <f t="shared" si="3"/>
        <v>27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14</v>
      </c>
      <c r="E222" s="65">
        <v>0</v>
      </c>
      <c r="F222" s="51">
        <f t="shared" si="3"/>
        <v>14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0</v>
      </c>
      <c r="E223" s="65">
        <v>0</v>
      </c>
      <c r="F223" s="51">
        <f t="shared" si="3"/>
        <v>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29</v>
      </c>
      <c r="E224" s="65">
        <v>3</v>
      </c>
      <c r="F224" s="51">
        <f t="shared" ref="F224:F285" si="4">SUM(D224:E224)</f>
        <v>32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30</v>
      </c>
      <c r="E226" s="65">
        <v>0</v>
      </c>
      <c r="F226" s="51">
        <f t="shared" si="4"/>
        <v>30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13</v>
      </c>
      <c r="E227" s="65">
        <v>3</v>
      </c>
      <c r="F227" s="51">
        <f t="shared" si="4"/>
        <v>16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16</v>
      </c>
      <c r="E228" s="65">
        <v>0</v>
      </c>
      <c r="F228" s="58">
        <f t="shared" si="4"/>
        <v>16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42</v>
      </c>
      <c r="E230" s="65">
        <v>5</v>
      </c>
      <c r="F230" s="59">
        <f t="shared" si="4"/>
        <v>47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13</v>
      </c>
      <c r="E231" s="65">
        <v>3</v>
      </c>
      <c r="F231" s="51">
        <f t="shared" si="4"/>
        <v>16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23</v>
      </c>
      <c r="E232" s="65">
        <v>6</v>
      </c>
      <c r="F232" s="51">
        <f t="shared" si="4"/>
        <v>29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1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14</v>
      </c>
      <c r="E234" s="65">
        <v>0</v>
      </c>
      <c r="F234" s="51">
        <f t="shared" si="4"/>
        <v>14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19</v>
      </c>
      <c r="E235" s="65">
        <v>1</v>
      </c>
      <c r="F235" s="51">
        <f t="shared" si="4"/>
        <v>20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15</v>
      </c>
      <c r="E236" s="65">
        <v>0</v>
      </c>
      <c r="F236" s="51">
        <f t="shared" si="4"/>
        <v>15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43</v>
      </c>
      <c r="E237" s="65">
        <v>2</v>
      </c>
      <c r="F237" s="51">
        <f t="shared" si="4"/>
        <v>45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10</v>
      </c>
      <c r="E238" s="65">
        <v>7</v>
      </c>
      <c r="F238" s="51">
        <f t="shared" si="4"/>
        <v>17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13</v>
      </c>
      <c r="E239" s="65">
        <v>0</v>
      </c>
      <c r="F239" s="51">
        <f t="shared" si="4"/>
        <v>13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14</v>
      </c>
      <c r="E241" s="65">
        <v>10</v>
      </c>
      <c r="F241" s="51">
        <f t="shared" si="4"/>
        <v>24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13</v>
      </c>
      <c r="E242" s="65">
        <v>7</v>
      </c>
      <c r="F242" s="51">
        <f t="shared" si="4"/>
        <v>20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19</v>
      </c>
      <c r="E243" s="65">
        <v>0</v>
      </c>
      <c r="F243" s="51">
        <f t="shared" si="4"/>
        <v>19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3</v>
      </c>
      <c r="E244" s="65">
        <v>0</v>
      </c>
      <c r="F244" s="51">
        <f t="shared" si="4"/>
        <v>3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19</v>
      </c>
      <c r="E245" s="65">
        <v>0</v>
      </c>
      <c r="F245" s="51">
        <f t="shared" si="4"/>
        <v>19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0</v>
      </c>
      <c r="E246" s="65">
        <v>0</v>
      </c>
      <c r="F246" s="51">
        <f t="shared" si="4"/>
        <v>0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15</v>
      </c>
      <c r="E247" s="65">
        <v>0</v>
      </c>
      <c r="F247" s="51">
        <f t="shared" si="4"/>
        <v>15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1</v>
      </c>
      <c r="E248" s="65">
        <v>0</v>
      </c>
      <c r="F248" s="51">
        <f t="shared" si="4"/>
        <v>1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3</v>
      </c>
      <c r="E249" s="65">
        <v>0</v>
      </c>
      <c r="F249" s="51">
        <f t="shared" si="4"/>
        <v>3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2</v>
      </c>
      <c r="E250" s="65">
        <v>0</v>
      </c>
      <c r="F250" s="51">
        <f t="shared" si="4"/>
        <v>2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41</v>
      </c>
      <c r="E251" s="65">
        <v>0</v>
      </c>
      <c r="F251" s="51">
        <f t="shared" si="4"/>
        <v>41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24</v>
      </c>
      <c r="E252" s="65">
        <v>9</v>
      </c>
      <c r="F252" s="51">
        <f t="shared" si="4"/>
        <v>33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29</v>
      </c>
      <c r="E253" s="65">
        <v>0</v>
      </c>
      <c r="F253" s="51">
        <f t="shared" si="4"/>
        <v>29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18</v>
      </c>
      <c r="E254" s="65">
        <v>3</v>
      </c>
      <c r="F254" s="51">
        <f t="shared" si="4"/>
        <v>21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14</v>
      </c>
      <c r="E255" s="65">
        <v>0</v>
      </c>
      <c r="F255" s="51">
        <f t="shared" si="4"/>
        <v>14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55</v>
      </c>
      <c r="E256" s="65">
        <v>1</v>
      </c>
      <c r="F256" s="51">
        <f t="shared" si="4"/>
        <v>56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11</v>
      </c>
      <c r="E257" s="65">
        <v>0</v>
      </c>
      <c r="F257" s="51">
        <f t="shared" si="4"/>
        <v>11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8</v>
      </c>
      <c r="E258" s="65">
        <v>0</v>
      </c>
      <c r="F258" s="51">
        <f t="shared" si="4"/>
        <v>8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46</v>
      </c>
      <c r="E260" s="65">
        <v>3</v>
      </c>
      <c r="F260" s="51">
        <f t="shared" si="4"/>
        <v>49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13</v>
      </c>
      <c r="E261" s="65">
        <v>0</v>
      </c>
      <c r="F261" s="51">
        <f t="shared" si="4"/>
        <v>13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14</v>
      </c>
      <c r="E262" s="65">
        <v>0</v>
      </c>
      <c r="F262" s="51">
        <f t="shared" si="4"/>
        <v>14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11</v>
      </c>
      <c r="E264" s="65">
        <v>4</v>
      </c>
      <c r="F264" s="51">
        <f t="shared" si="4"/>
        <v>15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3</v>
      </c>
      <c r="E265" s="65">
        <v>0</v>
      </c>
      <c r="F265" s="51">
        <f t="shared" si="4"/>
        <v>3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39</v>
      </c>
      <c r="E267" s="65">
        <v>3</v>
      </c>
      <c r="F267" s="51">
        <f t="shared" si="4"/>
        <v>42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13</v>
      </c>
      <c r="E268" s="65">
        <v>0</v>
      </c>
      <c r="F268" s="51">
        <f t="shared" si="4"/>
        <v>13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3</v>
      </c>
      <c r="E269" s="65">
        <v>0</v>
      </c>
      <c r="F269" s="51">
        <f t="shared" si="4"/>
        <v>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13</v>
      </c>
      <c r="E270" s="65">
        <v>0</v>
      </c>
      <c r="F270" s="51">
        <f t="shared" si="4"/>
        <v>13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17</v>
      </c>
      <c r="E271" s="65">
        <v>3</v>
      </c>
      <c r="F271" s="51">
        <f t="shared" si="4"/>
        <v>20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11</v>
      </c>
      <c r="E272" s="65">
        <v>0</v>
      </c>
      <c r="F272" s="51">
        <f t="shared" si="4"/>
        <v>11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32</v>
      </c>
      <c r="E273" s="65">
        <v>2</v>
      </c>
      <c r="F273" s="51">
        <f t="shared" si="4"/>
        <v>34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18</v>
      </c>
      <c r="E274" s="65">
        <v>0</v>
      </c>
      <c r="F274" s="51">
        <f t="shared" si="4"/>
        <v>18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34</v>
      </c>
      <c r="E276" s="65">
        <v>0</v>
      </c>
      <c r="F276" s="51">
        <f t="shared" si="4"/>
        <v>34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5</v>
      </c>
      <c r="E277" s="65">
        <v>0</v>
      </c>
      <c r="F277" s="51">
        <f t="shared" si="4"/>
        <v>5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36</v>
      </c>
      <c r="E278" s="65">
        <v>10</v>
      </c>
      <c r="F278" s="51">
        <f t="shared" si="4"/>
        <v>46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20</v>
      </c>
      <c r="E279" s="65">
        <v>0</v>
      </c>
      <c r="F279" s="51">
        <f t="shared" si="4"/>
        <v>20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</v>
      </c>
      <c r="E280" s="65">
        <v>0</v>
      </c>
      <c r="F280" s="51">
        <f t="shared" si="4"/>
        <v>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51</v>
      </c>
      <c r="E281" s="65">
        <v>3</v>
      </c>
      <c r="F281" s="51">
        <f t="shared" si="4"/>
        <v>54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20</v>
      </c>
      <c r="E282" s="65">
        <v>11</v>
      </c>
      <c r="F282" s="51">
        <f t="shared" si="4"/>
        <v>31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28</v>
      </c>
      <c r="E283" s="65">
        <v>4</v>
      </c>
      <c r="F283" s="51">
        <f t="shared" si="4"/>
        <v>32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56</v>
      </c>
      <c r="E284" s="65">
        <v>6</v>
      </c>
      <c r="F284" s="51">
        <f t="shared" si="4"/>
        <v>62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</v>
      </c>
      <c r="E285" s="65">
        <v>0</v>
      </c>
      <c r="F285" s="51">
        <f t="shared" si="4"/>
        <v>1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</v>
      </c>
      <c r="E286" s="65">
        <v>0</v>
      </c>
      <c r="F286" s="51">
        <f t="shared" ref="F286:F344" si="5">SUM(D286:E286)</f>
        <v>2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43</v>
      </c>
      <c r="E287" s="65">
        <v>2</v>
      </c>
      <c r="F287" s="51">
        <f t="shared" si="5"/>
        <v>45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53</v>
      </c>
      <c r="E291" s="65">
        <v>5</v>
      </c>
      <c r="F291" s="51">
        <f t="shared" si="5"/>
        <v>58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12</v>
      </c>
      <c r="E292" s="65">
        <v>1</v>
      </c>
      <c r="F292" s="51">
        <f t="shared" si="5"/>
        <v>13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16</v>
      </c>
      <c r="E293" s="65">
        <v>0</v>
      </c>
      <c r="F293" s="51">
        <f t="shared" si="5"/>
        <v>16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5</v>
      </c>
      <c r="E294" s="65">
        <v>0</v>
      </c>
      <c r="F294" s="51">
        <f t="shared" si="5"/>
        <v>5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13</v>
      </c>
      <c r="E295" s="65">
        <v>0</v>
      </c>
      <c r="F295" s="51">
        <f t="shared" si="5"/>
        <v>13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</v>
      </c>
      <c r="E296" s="65">
        <v>0</v>
      </c>
      <c r="F296" s="51">
        <f t="shared" si="5"/>
        <v>1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42</v>
      </c>
      <c r="E298" s="65">
        <v>5</v>
      </c>
      <c r="F298" s="51">
        <f t="shared" si="5"/>
        <v>47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18</v>
      </c>
      <c r="E299" s="65">
        <v>1</v>
      </c>
      <c r="F299" s="51">
        <f t="shared" si="5"/>
        <v>19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39</v>
      </c>
      <c r="E304" s="65">
        <v>3</v>
      </c>
      <c r="F304" s="51">
        <f t="shared" si="5"/>
        <v>42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21</v>
      </c>
      <c r="E305" s="65">
        <v>0</v>
      </c>
      <c r="F305" s="51">
        <f t="shared" si="5"/>
        <v>21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15</v>
      </c>
      <c r="E306" s="65">
        <v>0</v>
      </c>
      <c r="F306" s="51">
        <f t="shared" si="5"/>
        <v>15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3</v>
      </c>
      <c r="E307" s="65">
        <v>0</v>
      </c>
      <c r="F307" s="51">
        <f t="shared" si="5"/>
        <v>3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45</v>
      </c>
      <c r="E308" s="65">
        <v>2</v>
      </c>
      <c r="F308" s="51">
        <f t="shared" si="5"/>
        <v>47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24</v>
      </c>
      <c r="E309" s="65">
        <v>1</v>
      </c>
      <c r="F309" s="51">
        <f t="shared" si="5"/>
        <v>25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6</v>
      </c>
      <c r="E310" s="65">
        <v>0</v>
      </c>
      <c r="F310" s="51">
        <f t="shared" si="5"/>
        <v>6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16</v>
      </c>
      <c r="E311" s="65">
        <v>2</v>
      </c>
      <c r="F311" s="51">
        <f t="shared" si="5"/>
        <v>18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49</v>
      </c>
      <c r="E312" s="65">
        <v>0</v>
      </c>
      <c r="F312" s="51">
        <f t="shared" si="5"/>
        <v>49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1</v>
      </c>
      <c r="E313" s="65">
        <v>0</v>
      </c>
      <c r="F313" s="51">
        <f t="shared" si="5"/>
        <v>1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39</v>
      </c>
      <c r="E314" s="65">
        <v>2</v>
      </c>
      <c r="F314" s="51">
        <f t="shared" si="5"/>
        <v>41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19</v>
      </c>
      <c r="E315" s="65">
        <v>1</v>
      </c>
      <c r="F315" s="51">
        <f t="shared" si="5"/>
        <v>20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11</v>
      </c>
      <c r="E316" s="65">
        <v>0</v>
      </c>
      <c r="F316" s="51">
        <f t="shared" si="5"/>
        <v>11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23</v>
      </c>
      <c r="E318" s="65">
        <v>3</v>
      </c>
      <c r="F318" s="51">
        <f t="shared" si="5"/>
        <v>26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15</v>
      </c>
      <c r="E320" s="65">
        <v>0</v>
      </c>
      <c r="F320" s="51">
        <f t="shared" si="5"/>
        <v>15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1</v>
      </c>
      <c r="E321" s="65">
        <v>0</v>
      </c>
      <c r="F321" s="51">
        <f t="shared" si="5"/>
        <v>1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0</v>
      </c>
      <c r="E322" s="65">
        <v>0</v>
      </c>
      <c r="F322" s="51">
        <f t="shared" si="5"/>
        <v>0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55</v>
      </c>
      <c r="E323" s="65">
        <v>7</v>
      </c>
      <c r="F323" s="51">
        <f t="shared" si="5"/>
        <v>62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1</v>
      </c>
      <c r="E324" s="65">
        <v>0</v>
      </c>
      <c r="F324" s="51">
        <f t="shared" si="5"/>
        <v>1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12</v>
      </c>
      <c r="E325" s="65">
        <v>9</v>
      </c>
      <c r="F325" s="51">
        <f t="shared" si="5"/>
        <v>21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25</v>
      </c>
      <c r="E326" s="65">
        <v>12</v>
      </c>
      <c r="F326" s="51">
        <f t="shared" si="5"/>
        <v>37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47</v>
      </c>
      <c r="E327" s="65">
        <v>1</v>
      </c>
      <c r="F327" s="51">
        <f t="shared" si="5"/>
        <v>48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46</v>
      </c>
      <c r="E328" s="65">
        <v>2</v>
      </c>
      <c r="F328" s="51">
        <f t="shared" si="5"/>
        <v>48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22</v>
      </c>
      <c r="E329" s="65">
        <v>1</v>
      </c>
      <c r="F329" s="51">
        <f t="shared" si="5"/>
        <v>23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60</v>
      </c>
      <c r="E330" s="65">
        <v>7</v>
      </c>
      <c r="F330" s="51">
        <f t="shared" si="5"/>
        <v>67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14</v>
      </c>
      <c r="E331" s="65">
        <v>0</v>
      </c>
      <c r="F331" s="51">
        <f t="shared" si="5"/>
        <v>14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10</v>
      </c>
      <c r="E332" s="65">
        <v>0</v>
      </c>
      <c r="F332" s="51">
        <f t="shared" si="5"/>
        <v>10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11</v>
      </c>
      <c r="E333" s="65">
        <v>0</v>
      </c>
      <c r="F333" s="51">
        <f t="shared" si="5"/>
        <v>11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8</v>
      </c>
      <c r="E334" s="65">
        <v>0</v>
      </c>
      <c r="F334" s="51">
        <f t="shared" si="5"/>
        <v>8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0</v>
      </c>
      <c r="E335" s="65">
        <v>0</v>
      </c>
      <c r="F335" s="51">
        <f t="shared" si="5"/>
        <v>0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52</v>
      </c>
      <c r="E336" s="65">
        <v>4</v>
      </c>
      <c r="F336" s="51">
        <f t="shared" si="5"/>
        <v>56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12</v>
      </c>
      <c r="E337" s="65">
        <v>1</v>
      </c>
      <c r="F337" s="51">
        <f t="shared" si="5"/>
        <v>13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10</v>
      </c>
      <c r="E338" s="65">
        <v>0</v>
      </c>
      <c r="F338" s="51">
        <f t="shared" si="5"/>
        <v>10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20</v>
      </c>
      <c r="E339" s="65">
        <v>1</v>
      </c>
      <c r="F339" s="51">
        <f t="shared" si="5"/>
        <v>21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2</v>
      </c>
      <c r="E340" s="65">
        <v>2</v>
      </c>
      <c r="F340" s="51">
        <f t="shared" si="5"/>
        <v>4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16</v>
      </c>
      <c r="E341" s="65">
        <v>0</v>
      </c>
      <c r="F341" s="51">
        <f t="shared" si="5"/>
        <v>16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77</v>
      </c>
      <c r="E343" s="65">
        <v>10</v>
      </c>
      <c r="F343" s="51">
        <f t="shared" si="5"/>
        <v>87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17</v>
      </c>
      <c r="E344" s="65">
        <v>0</v>
      </c>
      <c r="F344" s="51">
        <f t="shared" si="5"/>
        <v>17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150</v>
      </c>
      <c r="E345" s="65">
        <v>3</v>
      </c>
      <c r="F345" s="51">
        <f t="shared" ref="F345:F398" si="6">SUM(D345:E345)</f>
        <v>153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4</v>
      </c>
      <c r="E346" s="65">
        <v>0</v>
      </c>
      <c r="F346" s="51">
        <f t="shared" si="6"/>
        <v>4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22</v>
      </c>
      <c r="E347" s="65">
        <v>4</v>
      </c>
      <c r="F347" s="51">
        <f t="shared" si="6"/>
        <v>26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49</v>
      </c>
      <c r="E348" s="65">
        <v>5</v>
      </c>
      <c r="F348" s="51">
        <f t="shared" si="6"/>
        <v>54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9</v>
      </c>
      <c r="E349" s="65">
        <v>7</v>
      </c>
      <c r="F349" s="51">
        <f t="shared" si="6"/>
        <v>16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8</v>
      </c>
      <c r="E350" s="65">
        <v>1</v>
      </c>
      <c r="F350" s="51">
        <f t="shared" si="6"/>
        <v>9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34</v>
      </c>
      <c r="E352" s="65">
        <v>0</v>
      </c>
      <c r="F352" s="51">
        <f t="shared" si="6"/>
        <v>34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24</v>
      </c>
      <c r="E354" s="65">
        <v>7</v>
      </c>
      <c r="F354" s="51">
        <f t="shared" si="6"/>
        <v>31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</v>
      </c>
      <c r="E355" s="65">
        <v>0</v>
      </c>
      <c r="F355" s="51">
        <f t="shared" si="6"/>
        <v>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11</v>
      </c>
      <c r="E356" s="65">
        <v>2</v>
      </c>
      <c r="F356" s="51">
        <f t="shared" si="6"/>
        <v>13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2</v>
      </c>
      <c r="E357" s="65">
        <v>0</v>
      </c>
      <c r="F357" s="51">
        <f t="shared" si="6"/>
        <v>2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22</v>
      </c>
      <c r="E358" s="65">
        <v>2</v>
      </c>
      <c r="F358" s="51">
        <f t="shared" si="6"/>
        <v>24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18</v>
      </c>
      <c r="E359" s="65">
        <v>0</v>
      </c>
      <c r="F359" s="51">
        <f t="shared" si="6"/>
        <v>18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57</v>
      </c>
      <c r="E360" s="65">
        <v>4</v>
      </c>
      <c r="F360" s="51">
        <f t="shared" si="6"/>
        <v>61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15</v>
      </c>
      <c r="E361" s="65">
        <v>0</v>
      </c>
      <c r="F361" s="51">
        <f t="shared" si="6"/>
        <v>15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33</v>
      </c>
      <c r="E362" s="65">
        <v>5</v>
      </c>
      <c r="F362" s="51">
        <f t="shared" si="6"/>
        <v>38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29</v>
      </c>
      <c r="E364" s="65">
        <v>2</v>
      </c>
      <c r="F364" s="51">
        <f t="shared" si="6"/>
        <v>31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10</v>
      </c>
      <c r="E366" s="65">
        <v>0</v>
      </c>
      <c r="F366" s="51">
        <f t="shared" si="6"/>
        <v>10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11</v>
      </c>
      <c r="E368" s="65">
        <v>0</v>
      </c>
      <c r="F368" s="51">
        <f t="shared" si="6"/>
        <v>11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30</v>
      </c>
      <c r="E369" s="65">
        <v>0</v>
      </c>
      <c r="F369" s="51">
        <f t="shared" si="6"/>
        <v>30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59</v>
      </c>
      <c r="E370" s="65">
        <v>6</v>
      </c>
      <c r="F370" s="51">
        <f t="shared" si="6"/>
        <v>65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22</v>
      </c>
      <c r="E371" s="65">
        <v>0</v>
      </c>
      <c r="F371" s="51">
        <f t="shared" si="6"/>
        <v>22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3</v>
      </c>
      <c r="E372" s="65">
        <v>0</v>
      </c>
      <c r="F372" s="51">
        <f t="shared" si="6"/>
        <v>3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26</v>
      </c>
      <c r="E373" s="65">
        <v>2</v>
      </c>
      <c r="F373" s="51">
        <f t="shared" si="6"/>
        <v>28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2</v>
      </c>
      <c r="E374" s="65">
        <v>0</v>
      </c>
      <c r="F374" s="51">
        <f t="shared" si="6"/>
        <v>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21</v>
      </c>
      <c r="E375" s="65">
        <v>0</v>
      </c>
      <c r="F375" s="51">
        <f t="shared" si="6"/>
        <v>21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0</v>
      </c>
      <c r="E376" s="65">
        <v>0</v>
      </c>
      <c r="F376" s="51">
        <f t="shared" si="6"/>
        <v>0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22</v>
      </c>
      <c r="E378" s="65">
        <v>0</v>
      </c>
      <c r="F378" s="51">
        <f t="shared" si="6"/>
        <v>22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4</v>
      </c>
      <c r="E379" s="65">
        <v>1</v>
      </c>
      <c r="F379" s="51">
        <f t="shared" si="6"/>
        <v>5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17</v>
      </c>
      <c r="E380" s="65">
        <v>1</v>
      </c>
      <c r="F380" s="51">
        <f t="shared" si="6"/>
        <v>18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14</v>
      </c>
      <c r="E381" s="65">
        <v>0</v>
      </c>
      <c r="F381" s="51">
        <f t="shared" si="6"/>
        <v>14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12</v>
      </c>
      <c r="E382" s="65">
        <v>1</v>
      </c>
      <c r="F382" s="51">
        <f t="shared" si="6"/>
        <v>13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34</v>
      </c>
      <c r="E383" s="65">
        <v>0</v>
      </c>
      <c r="F383" s="51">
        <f t="shared" si="6"/>
        <v>34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91</v>
      </c>
      <c r="E384" s="65">
        <v>5</v>
      </c>
      <c r="F384" s="51">
        <f t="shared" si="6"/>
        <v>96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40</v>
      </c>
      <c r="E385" s="65">
        <v>1</v>
      </c>
      <c r="F385" s="51">
        <f t="shared" si="6"/>
        <v>41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32</v>
      </c>
      <c r="E386" s="65">
        <v>0</v>
      </c>
      <c r="F386" s="51">
        <f t="shared" si="6"/>
        <v>32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86</v>
      </c>
      <c r="E387" s="65">
        <v>3</v>
      </c>
      <c r="F387" s="51">
        <f t="shared" si="6"/>
        <v>89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18</v>
      </c>
      <c r="E388" s="65">
        <v>1</v>
      </c>
      <c r="F388" s="51">
        <f t="shared" si="6"/>
        <v>19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1</v>
      </c>
      <c r="E389" s="65">
        <v>0</v>
      </c>
      <c r="F389" s="51">
        <f t="shared" si="6"/>
        <v>1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16</v>
      </c>
      <c r="E390" s="65">
        <v>0</v>
      </c>
      <c r="F390" s="51">
        <f t="shared" si="6"/>
        <v>16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4</v>
      </c>
      <c r="E391" s="65">
        <v>0</v>
      </c>
      <c r="F391" s="51">
        <f t="shared" si="6"/>
        <v>4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71</v>
      </c>
      <c r="E392" s="65">
        <v>0</v>
      </c>
      <c r="F392" s="51">
        <f t="shared" si="6"/>
        <v>71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10</v>
      </c>
      <c r="E393" s="65">
        <v>1</v>
      </c>
      <c r="F393" s="51">
        <f t="shared" si="6"/>
        <v>11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14</v>
      </c>
      <c r="E394" s="65">
        <v>0</v>
      </c>
      <c r="F394" s="51">
        <f t="shared" si="6"/>
        <v>14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25</v>
      </c>
      <c r="E395" s="65">
        <v>0</v>
      </c>
      <c r="F395" s="51">
        <f t="shared" si="6"/>
        <v>25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5</v>
      </c>
      <c r="E397" s="65">
        <v>0</v>
      </c>
      <c r="F397" s="51">
        <f t="shared" si="6"/>
        <v>5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9</v>
      </c>
      <c r="E398" s="65">
        <v>0</v>
      </c>
      <c r="F398" s="51">
        <f t="shared" si="6"/>
        <v>9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32</v>
      </c>
      <c r="E399" s="65">
        <v>1</v>
      </c>
      <c r="F399" s="51">
        <f t="shared" ref="F399:F405" si="7">SUM(D399:E399)</f>
        <v>33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22</v>
      </c>
      <c r="E400" s="65">
        <v>1</v>
      </c>
      <c r="F400" s="51">
        <f t="shared" si="7"/>
        <v>23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23</v>
      </c>
      <c r="E401" s="65">
        <v>0</v>
      </c>
      <c r="F401" s="51">
        <f t="shared" si="7"/>
        <v>23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43</v>
      </c>
      <c r="E402" s="65">
        <v>4</v>
      </c>
      <c r="F402" s="51">
        <f t="shared" si="7"/>
        <v>47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2</v>
      </c>
      <c r="E403" s="65">
        <v>0</v>
      </c>
      <c r="F403" s="51">
        <f t="shared" ref="F403" si="8">SUM(D403:E403)</f>
        <v>2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12</v>
      </c>
      <c r="E405" s="65">
        <v>1</v>
      </c>
      <c r="F405" s="51">
        <f t="shared" si="7"/>
        <v>13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360</v>
      </c>
      <c r="E406" s="65">
        <v>0</v>
      </c>
      <c r="F406" s="51">
        <f>SUM(D406:E406)</f>
        <v>360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9354</v>
      </c>
      <c r="E407" s="32">
        <f>SUM(E4:E406)</f>
        <v>727</v>
      </c>
      <c r="F407" s="32">
        <f>SUM(F4:F406)</f>
        <v>10080</v>
      </c>
      <c r="G407" s="37"/>
    </row>
    <row r="409" spans="1:8" x14ac:dyDescent="0.3">
      <c r="F409" s="37"/>
    </row>
  </sheetData>
  <sheetProtection algorithmName="SHA-512" hashValue="y9agsgrEAWU+/XVZK1LLDLycx6kUZytN1UyLl6OXsIW8An207mwQ9x8z36lRT/njjCKusAQVJeQMl0H5P8HMCQ==" saltValue="p2qNvj493034g8OTETXbiA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28" sqref="C28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15</v>
      </c>
      <c r="E3" s="16">
        <f>'Unit Totals'!E7</f>
        <v>0</v>
      </c>
      <c r="F3" s="16">
        <f t="shared" ref="F3:F35" si="0">SUM(D3:E3)</f>
        <v>15</v>
      </c>
      <c r="G3" s="16">
        <f>'Unit Totals'!G7+2</f>
        <v>20</v>
      </c>
      <c r="H3" s="18">
        <f t="shared" ref="H3:H37" si="1">F3/G3</f>
        <v>0.75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88</v>
      </c>
      <c r="E4" s="16">
        <f>'Unit Totals'!E12</f>
        <v>4</v>
      </c>
      <c r="F4" s="16">
        <f t="shared" si="0"/>
        <v>92</v>
      </c>
      <c r="G4" s="16">
        <f>'Unit Totals'!G12+2</f>
        <v>137</v>
      </c>
      <c r="H4" s="18">
        <f t="shared" si="1"/>
        <v>0.67153284671532842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111</v>
      </c>
      <c r="E5" s="16">
        <f>'Unit Totals'!E16</f>
        <v>4</v>
      </c>
      <c r="F5" s="16">
        <f t="shared" si="0"/>
        <v>115</v>
      </c>
      <c r="G5" s="16">
        <f>'Unit Totals'!G16+2</f>
        <v>172</v>
      </c>
      <c r="H5" s="18">
        <f t="shared" si="1"/>
        <v>0.66860465116279066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15</v>
      </c>
      <c r="E6" s="16">
        <f>'Unit Totals'!E34</f>
        <v>3</v>
      </c>
      <c r="F6" s="16">
        <f t="shared" si="0"/>
        <v>18</v>
      </c>
      <c r="G6" s="16">
        <f>'Unit Totals'!G34+2</f>
        <v>36</v>
      </c>
      <c r="H6" s="18">
        <f t="shared" si="1"/>
        <v>0.5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22</v>
      </c>
      <c r="E7" s="16">
        <f>'Unit Totals'!E37</f>
        <v>0</v>
      </c>
      <c r="F7" s="16">
        <f t="shared" si="0"/>
        <v>22</v>
      </c>
      <c r="G7" s="16">
        <f>'Unit Totals'!G37+2</f>
        <v>146</v>
      </c>
      <c r="H7" s="18">
        <f t="shared" si="1"/>
        <v>0.15068493150684931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52</v>
      </c>
      <c r="E9" s="16">
        <f>'Unit Totals'!E45</f>
        <v>1</v>
      </c>
      <c r="F9" s="16">
        <f t="shared" si="0"/>
        <v>53</v>
      </c>
      <c r="G9" s="16">
        <f>'Unit Totals'!G45+2</f>
        <v>66</v>
      </c>
      <c r="H9" s="18">
        <f t="shared" si="1"/>
        <v>0.80303030303030298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31</v>
      </c>
      <c r="E10" s="16">
        <f>'Unit Totals'!E48</f>
        <v>4</v>
      </c>
      <c r="F10" s="16">
        <f t="shared" si="0"/>
        <v>35</v>
      </c>
      <c r="G10" s="16">
        <f>'Unit Totals'!G48+2</f>
        <v>51</v>
      </c>
      <c r="H10" s="18">
        <f t="shared" si="1"/>
        <v>0.68627450980392157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55</v>
      </c>
      <c r="E12" s="16">
        <f>'Unit Totals'!E93</f>
        <v>7</v>
      </c>
      <c r="F12" s="16">
        <f t="shared" si="0"/>
        <v>62</v>
      </c>
      <c r="G12" s="16">
        <f>'Unit Totals'!G93+2</f>
        <v>127</v>
      </c>
      <c r="H12" s="18">
        <f t="shared" si="1"/>
        <v>0.48818897637795278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7</v>
      </c>
      <c r="E13" s="16">
        <f>'Unit Totals'!E95</f>
        <v>0</v>
      </c>
      <c r="F13" s="16">
        <f t="shared" si="0"/>
        <v>7</v>
      </c>
      <c r="G13" s="16">
        <f>'Unit Totals'!G95+2</f>
        <v>19</v>
      </c>
      <c r="H13" s="18">
        <f t="shared" si="1"/>
        <v>0.36842105263157893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22</v>
      </c>
      <c r="E14" s="16">
        <f>'Unit Totals'!E96</f>
        <v>4</v>
      </c>
      <c r="F14" s="16">
        <f t="shared" si="0"/>
        <v>26</v>
      </c>
      <c r="G14" s="16">
        <f>'Unit Totals'!G96+2</f>
        <v>47</v>
      </c>
      <c r="H14" s="18">
        <f t="shared" si="1"/>
        <v>0.55319148936170215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13</v>
      </c>
      <c r="E15" s="16">
        <f>'Unit Totals'!E118</f>
        <v>2</v>
      </c>
      <c r="F15" s="16">
        <f t="shared" si="0"/>
        <v>15</v>
      </c>
      <c r="G15" s="16">
        <f>'Unit Totals'!G118+2</f>
        <v>32</v>
      </c>
      <c r="H15" s="18">
        <f t="shared" si="1"/>
        <v>0.46875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18</v>
      </c>
      <c r="E16" s="16">
        <f>'Unit Totals'!E120</f>
        <v>3</v>
      </c>
      <c r="F16" s="16">
        <f t="shared" si="0"/>
        <v>21</v>
      </c>
      <c r="G16" s="16">
        <f>'Unit Totals'!G120+2</f>
        <v>27</v>
      </c>
      <c r="H16" s="18">
        <f t="shared" si="1"/>
        <v>0.77777777777777779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3</v>
      </c>
      <c r="E17" s="16">
        <f>'Unit Totals'!E142</f>
        <v>0</v>
      </c>
      <c r="F17" s="16">
        <f t="shared" si="0"/>
        <v>3</v>
      </c>
      <c r="G17" s="16">
        <f>'Unit Totals'!G142+2</f>
        <v>25</v>
      </c>
      <c r="H17" s="18">
        <f t="shared" si="1"/>
        <v>0.12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10</v>
      </c>
      <c r="E18" s="16">
        <f>'Unit Totals'!E156</f>
        <v>2</v>
      </c>
      <c r="F18" s="16">
        <f t="shared" si="0"/>
        <v>12</v>
      </c>
      <c r="G18" s="16">
        <f>'Unit Totals'!G156+2</f>
        <v>38</v>
      </c>
      <c r="H18" s="18">
        <f t="shared" si="1"/>
        <v>0.31578947368421051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46</v>
      </c>
      <c r="E20" s="16">
        <f>'Unit Totals'!E174</f>
        <v>3</v>
      </c>
      <c r="F20" s="16">
        <f t="shared" si="0"/>
        <v>49</v>
      </c>
      <c r="G20" s="16">
        <f>'Unit Totals'!G174+2</f>
        <v>73</v>
      </c>
      <c r="H20" s="18">
        <f t="shared" si="1"/>
        <v>0.67123287671232879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58</v>
      </c>
      <c r="E21" s="16">
        <f>'Unit Totals'!E211</f>
        <v>4</v>
      </c>
      <c r="F21" s="16">
        <f t="shared" si="0"/>
        <v>62</v>
      </c>
      <c r="G21" s="16">
        <f>'Unit Totals'!G211+2</f>
        <v>128</v>
      </c>
      <c r="H21" s="18">
        <f t="shared" si="1"/>
        <v>0.484375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19</v>
      </c>
      <c r="E22" s="16">
        <f>'Unit Totals'!E220</f>
        <v>2</v>
      </c>
      <c r="F22" s="16">
        <f t="shared" si="0"/>
        <v>21</v>
      </c>
      <c r="G22" s="16">
        <f>'Unit Totals'!G220+2</f>
        <v>30</v>
      </c>
      <c r="H22" s="18">
        <f t="shared" si="1"/>
        <v>0.7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0</v>
      </c>
      <c r="E23" s="16">
        <f>'Unit Totals'!E246</f>
        <v>0</v>
      </c>
      <c r="F23" s="16">
        <f t="shared" si="0"/>
        <v>0</v>
      </c>
      <c r="G23" s="16">
        <f>'Unit Totals'!G246+2</f>
        <v>37</v>
      </c>
      <c r="H23" s="18">
        <f t="shared" si="1"/>
        <v>0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46</v>
      </c>
      <c r="E24" s="16">
        <f>'Unit Totals'!E260</f>
        <v>3</v>
      </c>
      <c r="F24" s="16">
        <f t="shared" si="0"/>
        <v>49</v>
      </c>
      <c r="G24" s="16">
        <f>'Unit Totals'!G260+2</f>
        <v>75</v>
      </c>
      <c r="H24" s="18">
        <f t="shared" si="1"/>
        <v>0.65333333333333332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34</v>
      </c>
      <c r="E25" s="16">
        <f>'Unit Totals'!E276</f>
        <v>0</v>
      </c>
      <c r="F25" s="16">
        <f t="shared" si="0"/>
        <v>34</v>
      </c>
      <c r="G25" s="16">
        <f>'Unit Totals'!G276+2</f>
        <v>122</v>
      </c>
      <c r="H25" s="18">
        <f t="shared" si="1"/>
        <v>0.27868852459016391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20</v>
      </c>
      <c r="E26" s="16">
        <f>'Unit Totals'!E279</f>
        <v>0</v>
      </c>
      <c r="F26" s="16">
        <f t="shared" si="0"/>
        <v>20</v>
      </c>
      <c r="G26" s="16">
        <f>'Unit Totals'!G279+2</f>
        <v>29</v>
      </c>
      <c r="H26" s="18">
        <f t="shared" si="1"/>
        <v>0.68965517241379315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12</v>
      </c>
      <c r="E28" s="16">
        <f>'Unit Totals'!E337</f>
        <v>1</v>
      </c>
      <c r="F28" s="16">
        <f t="shared" si="0"/>
        <v>13</v>
      </c>
      <c r="G28" s="16">
        <f>'Unit Totals'!G337+2</f>
        <v>27</v>
      </c>
      <c r="H28" s="18">
        <f t="shared" si="1"/>
        <v>0.48148148148148145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57</v>
      </c>
      <c r="E29" s="16">
        <f>'Unit Totals'!E360</f>
        <v>4</v>
      </c>
      <c r="F29" s="16">
        <f t="shared" si="0"/>
        <v>61</v>
      </c>
      <c r="G29" s="16">
        <f>'Unit Totals'!G360+2</f>
        <v>88</v>
      </c>
      <c r="H29" s="18">
        <f t="shared" si="1"/>
        <v>0.69318181818181823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33</v>
      </c>
      <c r="E30" s="16">
        <f>'Unit Totals'!E362</f>
        <v>5</v>
      </c>
      <c r="F30" s="16">
        <f t="shared" si="0"/>
        <v>38</v>
      </c>
      <c r="G30" s="16">
        <f>'Unit Totals'!G362+2</f>
        <v>67</v>
      </c>
      <c r="H30" s="18">
        <f t="shared" si="1"/>
        <v>0.56716417910447758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12</v>
      </c>
      <c r="E31" s="16">
        <f>'Unit Totals'!E382</f>
        <v>1</v>
      </c>
      <c r="F31" s="16">
        <f t="shared" si="0"/>
        <v>13</v>
      </c>
      <c r="G31" s="16">
        <f>'Unit Totals'!G382+2</f>
        <v>17</v>
      </c>
      <c r="H31" s="18">
        <f t="shared" si="1"/>
        <v>0.76470588235294112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34</v>
      </c>
      <c r="E32" s="16">
        <f>'Unit Totals'!E383</f>
        <v>0</v>
      </c>
      <c r="F32" s="16">
        <f t="shared" si="0"/>
        <v>34</v>
      </c>
      <c r="G32" s="16">
        <f>'Unit Totals'!G383+2</f>
        <v>45</v>
      </c>
      <c r="H32" s="18">
        <f t="shared" si="1"/>
        <v>0.75555555555555554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18</v>
      </c>
      <c r="E33" s="16">
        <f>'Unit Totals'!E388</f>
        <v>1</v>
      </c>
      <c r="F33" s="16">
        <f t="shared" si="0"/>
        <v>19</v>
      </c>
      <c r="G33" s="16">
        <f>'Unit Totals'!G388+2</f>
        <v>24</v>
      </c>
      <c r="H33" s="18">
        <f t="shared" si="1"/>
        <v>0.79166666666666663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5</v>
      </c>
      <c r="E34" s="16">
        <f>'Unit Totals'!E397</f>
        <v>0</v>
      </c>
      <c r="F34" s="16">
        <f t="shared" si="0"/>
        <v>5</v>
      </c>
      <c r="G34" s="16">
        <f>'Unit Totals'!G397+2</f>
        <v>14</v>
      </c>
      <c r="H34" s="18">
        <f t="shared" si="1"/>
        <v>0.35714285714285715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43</v>
      </c>
      <c r="E35" s="16">
        <f>'Unit Totals'!E402</f>
        <v>4</v>
      </c>
      <c r="F35" s="16">
        <f t="shared" si="0"/>
        <v>47</v>
      </c>
      <c r="G35" s="16">
        <f>'Unit Totals'!G402+2</f>
        <v>82</v>
      </c>
      <c r="H35" s="18">
        <f t="shared" si="1"/>
        <v>0.57317073170731703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948</v>
      </c>
      <c r="E37" s="16">
        <f>SUM(E3:E35)</f>
        <v>62</v>
      </c>
      <c r="F37" s="16">
        <f>SUM(F3:F35)</f>
        <v>1010</v>
      </c>
      <c r="G37" s="16">
        <f>SUM(G3:G36)</f>
        <v>1858</v>
      </c>
      <c r="H37" s="18">
        <f t="shared" si="1"/>
        <v>0.5435952637244349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1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105</v>
      </c>
      <c r="E3" s="16">
        <f>'Unit Totals'!E27</f>
        <v>0</v>
      </c>
      <c r="F3" s="16">
        <f t="shared" ref="F3:F14" si="0">SUM(D3:E3)</f>
        <v>105</v>
      </c>
      <c r="G3" s="16">
        <f>'Unit Totals'!G27+2</f>
        <v>206</v>
      </c>
      <c r="H3" s="18">
        <f t="shared" ref="H3:H27" si="1">F3/G3</f>
        <v>0.50970873786407767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32</v>
      </c>
      <c r="E4" s="16">
        <f>'Unit Totals'!E38</f>
        <v>0</v>
      </c>
      <c r="F4" s="16">
        <f t="shared" si="0"/>
        <v>32</v>
      </c>
      <c r="G4" s="16">
        <f>'Unit Totals'!G38+2</f>
        <v>56</v>
      </c>
      <c r="H4" s="18">
        <f t="shared" si="1"/>
        <v>0.5714285714285714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158</v>
      </c>
      <c r="E5" s="16">
        <f>'Unit Totals'!E46</f>
        <v>16</v>
      </c>
      <c r="F5" s="16">
        <f t="shared" si="0"/>
        <v>174</v>
      </c>
      <c r="G5" s="16">
        <f>'Unit Totals'!G46+2</f>
        <v>245</v>
      </c>
      <c r="H5" s="18">
        <f t="shared" si="1"/>
        <v>0.71020408163265303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5</v>
      </c>
      <c r="E6" s="16">
        <f>'Unit Totals'!E59</f>
        <v>0</v>
      </c>
      <c r="F6" s="16">
        <f t="shared" si="0"/>
        <v>5</v>
      </c>
      <c r="G6" s="16">
        <f>'Unit Totals'!G59+2</f>
        <v>15</v>
      </c>
      <c r="H6" s="18">
        <f t="shared" si="1"/>
        <v>0.33333333333333331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34</v>
      </c>
      <c r="E9" s="16">
        <f>'Unit Totals'!E112</f>
        <v>0</v>
      </c>
      <c r="F9" s="16">
        <f t="shared" si="0"/>
        <v>34</v>
      </c>
      <c r="G9" s="16">
        <f>'Unit Totals'!G112+2</f>
        <v>57</v>
      </c>
      <c r="H9" s="18">
        <f t="shared" si="1"/>
        <v>0.59649122807017541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26</v>
      </c>
      <c r="E10" s="16">
        <f>'Unit Totals'!E114</f>
        <v>1</v>
      </c>
      <c r="F10" s="16">
        <f t="shared" si="0"/>
        <v>27</v>
      </c>
      <c r="G10" s="16">
        <f>'Unit Totals'!G114+2</f>
        <v>35</v>
      </c>
      <c r="H10" s="18">
        <f t="shared" si="1"/>
        <v>0.77142857142857146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25</v>
      </c>
      <c r="E11" s="16">
        <f>'Unit Totals'!E138</f>
        <v>2</v>
      </c>
      <c r="F11" s="16">
        <f t="shared" si="0"/>
        <v>27</v>
      </c>
      <c r="G11" s="16">
        <f>'Unit Totals'!G138+2</f>
        <v>49</v>
      </c>
      <c r="H11" s="18">
        <f t="shared" si="1"/>
        <v>0.55102040816326525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65</v>
      </c>
      <c r="E12" s="16">
        <f>'Unit Totals'!E152</f>
        <v>9</v>
      </c>
      <c r="F12" s="16">
        <f t="shared" si="0"/>
        <v>74</v>
      </c>
      <c r="G12" s="16">
        <f>'Unit Totals'!G152+2</f>
        <v>126</v>
      </c>
      <c r="H12" s="18">
        <f t="shared" si="1"/>
        <v>0.58730158730158732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50</v>
      </c>
      <c r="E13" s="16">
        <f>'Unit Totals'!E153</f>
        <v>9</v>
      </c>
      <c r="F13" s="16">
        <f t="shared" si="0"/>
        <v>59</v>
      </c>
      <c r="G13" s="16">
        <f>'Unit Totals'!G153+2</f>
        <v>74</v>
      </c>
      <c r="H13" s="18">
        <f t="shared" si="1"/>
        <v>0.79729729729729726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15</v>
      </c>
      <c r="E14" s="16">
        <f>'Unit Totals'!E154</f>
        <v>0</v>
      </c>
      <c r="F14" s="16">
        <f t="shared" si="0"/>
        <v>15</v>
      </c>
      <c r="G14" s="16">
        <f>'Unit Totals'!G154+2</f>
        <v>42</v>
      </c>
      <c r="H14" s="18">
        <f t="shared" si="1"/>
        <v>0.35714285714285715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14</v>
      </c>
      <c r="E15" s="16">
        <f>'Unit Totals'!E175</f>
        <v>0</v>
      </c>
      <c r="F15" s="16">
        <f t="shared" ref="F15:F27" si="2">SUM(D15:E15)</f>
        <v>14</v>
      </c>
      <c r="G15" s="16">
        <f>'Unit Totals'!G175+2</f>
        <v>40</v>
      </c>
      <c r="H15" s="18">
        <f t="shared" si="1"/>
        <v>0.35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4</v>
      </c>
      <c r="E16" s="16">
        <f>'Unit Totals'!E199</f>
        <v>0</v>
      </c>
      <c r="F16" s="16">
        <f t="shared" si="2"/>
        <v>4</v>
      </c>
      <c r="G16" s="16">
        <f>'Unit Totals'!G199+2</f>
        <v>17</v>
      </c>
      <c r="H16" s="18">
        <f t="shared" si="1"/>
        <v>0.23529411764705882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56</v>
      </c>
      <c r="E17" s="16">
        <f>'Unit Totals'!E210</f>
        <v>5</v>
      </c>
      <c r="F17" s="16">
        <f t="shared" si="2"/>
        <v>61</v>
      </c>
      <c r="G17" s="16">
        <f>'Unit Totals'!G210+2</f>
        <v>113</v>
      </c>
      <c r="H17" s="18">
        <f t="shared" si="1"/>
        <v>0.53982300884955747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16</v>
      </c>
      <c r="E18" s="16">
        <f>'Unit Totals'!E228</f>
        <v>0</v>
      </c>
      <c r="F18" s="16">
        <f t="shared" si="2"/>
        <v>16</v>
      </c>
      <c r="G18" s="16">
        <f>'Unit Totals'!G228+2</f>
        <v>18</v>
      </c>
      <c r="H18" s="18">
        <f t="shared" si="1"/>
        <v>0.88888888888888884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10</v>
      </c>
      <c r="E19" s="16">
        <f>'Unit Totals'!E238</f>
        <v>7</v>
      </c>
      <c r="F19" s="16">
        <f t="shared" si="2"/>
        <v>17</v>
      </c>
      <c r="G19" s="16">
        <f>'Unit Totals'!G238+2</f>
        <v>23</v>
      </c>
      <c r="H19" s="18">
        <f t="shared" si="1"/>
        <v>0.73913043478260865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11</v>
      </c>
      <c r="E20" s="16">
        <f>'Unit Totals'!E272</f>
        <v>0</v>
      </c>
      <c r="F20" s="16">
        <f t="shared" si="2"/>
        <v>11</v>
      </c>
      <c r="G20" s="16">
        <f>'Unit Totals'!G272+2</f>
        <v>15</v>
      </c>
      <c r="H20" s="18">
        <f t="shared" si="1"/>
        <v>0.73333333333333328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18</v>
      </c>
      <c r="E21" s="16">
        <f>'Unit Totals'!E274</f>
        <v>0</v>
      </c>
      <c r="F21" s="16">
        <f t="shared" si="2"/>
        <v>18</v>
      </c>
      <c r="G21" s="16">
        <f>'Unit Totals'!G274+2</f>
        <v>28</v>
      </c>
      <c r="H21" s="18">
        <f t="shared" si="1"/>
        <v>0.6428571428571429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5</v>
      </c>
      <c r="E22" s="16">
        <f>'Unit Totals'!E277</f>
        <v>0</v>
      </c>
      <c r="F22" s="16">
        <f t="shared" si="2"/>
        <v>5</v>
      </c>
      <c r="G22" s="16">
        <f>'Unit Totals'!G277+2</f>
        <v>60</v>
      </c>
      <c r="H22" s="18">
        <f t="shared" si="1"/>
        <v>8.3333333333333329E-2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36</v>
      </c>
      <c r="E23" s="16">
        <f>'Unit Totals'!E278</f>
        <v>10</v>
      </c>
      <c r="F23" s="16">
        <f t="shared" si="2"/>
        <v>46</v>
      </c>
      <c r="G23" s="16">
        <f>'Unit Totals'!G278+2</f>
        <v>60</v>
      </c>
      <c r="H23" s="18">
        <f t="shared" si="1"/>
        <v>0.76666666666666672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9</v>
      </c>
      <c r="E24" s="16">
        <f>'Unit Totals'!E349</f>
        <v>7</v>
      </c>
      <c r="F24" s="16">
        <f t="shared" si="2"/>
        <v>16</v>
      </c>
      <c r="G24" s="16">
        <f>'Unit Totals'!G349+2</f>
        <v>23</v>
      </c>
      <c r="H24" s="18">
        <f t="shared" si="1"/>
        <v>0.69565217391304346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91</v>
      </c>
      <c r="E27" s="16">
        <f>'Unit Totals'!E384</f>
        <v>5</v>
      </c>
      <c r="F27" s="16">
        <f t="shared" si="2"/>
        <v>96</v>
      </c>
      <c r="G27" s="16">
        <f>'Unit Totals'!G384+2</f>
        <v>187</v>
      </c>
      <c r="H27" s="18">
        <f t="shared" si="1"/>
        <v>0.5133689839572193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851</v>
      </c>
      <c r="E29" s="16">
        <f>SUM(E3:E27)</f>
        <v>80</v>
      </c>
      <c r="F29" s="16">
        <f>SUM(F3:F27)</f>
        <v>931</v>
      </c>
      <c r="G29" s="16">
        <f>SUM(G3:G27)</f>
        <v>1598</v>
      </c>
      <c r="H29" s="19">
        <f>F29/G29</f>
        <v>0.58260325406758451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17</v>
      </c>
      <c r="E3" s="16">
        <f>'Unit Totals'!E11</f>
        <v>0</v>
      </c>
      <c r="F3" s="16">
        <f t="shared" ref="F3:F17" si="0">SUM(D3:E3)</f>
        <v>17</v>
      </c>
      <c r="G3" s="16">
        <f>'Unit Totals'!G11+2</f>
        <v>25</v>
      </c>
      <c r="H3" s="18">
        <f t="shared" ref="H3:H17" si="1">F3/G3</f>
        <v>0.68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19</v>
      </c>
      <c r="E4" s="16">
        <f>'Unit Totals'!E50</f>
        <v>0</v>
      </c>
      <c r="F4" s="16">
        <f t="shared" si="0"/>
        <v>19</v>
      </c>
      <c r="G4" s="16">
        <f>'Unit Totals'!G50+2</f>
        <v>31</v>
      </c>
      <c r="H4" s="18">
        <f t="shared" si="1"/>
        <v>0.61290322580645162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16</v>
      </c>
      <c r="E5" s="16">
        <f>'Unit Totals'!E97</f>
        <v>0</v>
      </c>
      <c r="F5" s="16">
        <f t="shared" si="0"/>
        <v>16</v>
      </c>
      <c r="G5" s="16">
        <f>'Unit Totals'!G97+2</f>
        <v>21</v>
      </c>
      <c r="H5" s="18">
        <f>F5/G5</f>
        <v>0.76190476190476186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98</v>
      </c>
      <c r="E7" s="16">
        <f>'Unit Totals'!E139</f>
        <v>3</v>
      </c>
      <c r="F7" s="16">
        <f t="shared" si="0"/>
        <v>101</v>
      </c>
      <c r="G7" s="16">
        <f>'Unit Totals'!G139+2</f>
        <v>156</v>
      </c>
      <c r="H7" s="18">
        <f t="shared" si="1"/>
        <v>0.64743589743589747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0</v>
      </c>
      <c r="E8" s="16">
        <f>'Unit Totals'!E178</f>
        <v>0</v>
      </c>
      <c r="F8" s="16">
        <f t="shared" si="0"/>
        <v>0</v>
      </c>
      <c r="G8" s="16">
        <f>'Unit Totals'!G178+2</f>
        <v>11</v>
      </c>
      <c r="H8" s="18">
        <f t="shared" si="1"/>
        <v>0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2</v>
      </c>
      <c r="E9" s="16">
        <f>'Unit Totals'!E196</f>
        <v>0</v>
      </c>
      <c r="F9" s="16">
        <f t="shared" si="0"/>
        <v>2</v>
      </c>
      <c r="G9" s="16">
        <f>'Unit Totals'!G196+2</f>
        <v>12</v>
      </c>
      <c r="H9" s="18">
        <f t="shared" si="1"/>
        <v>0.16666666666666666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14</v>
      </c>
      <c r="E12" s="16">
        <f>'Unit Totals'!E241</f>
        <v>10</v>
      </c>
      <c r="F12" s="16">
        <f t="shared" si="0"/>
        <v>24</v>
      </c>
      <c r="G12" s="16">
        <f>'Unit Totals'!G241+2</f>
        <v>62</v>
      </c>
      <c r="H12" s="18">
        <f t="shared" si="1"/>
        <v>0.38709677419354838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13</v>
      </c>
      <c r="E13" s="16">
        <f>'Unit Totals'!E295</f>
        <v>0</v>
      </c>
      <c r="F13" s="16">
        <f t="shared" si="0"/>
        <v>13</v>
      </c>
      <c r="G13" s="16">
        <f>'Unit Totals'!G295+2</f>
        <v>14</v>
      </c>
      <c r="H13" s="18">
        <f t="shared" si="1"/>
        <v>0.9285714285714286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46</v>
      </c>
      <c r="E15" s="16">
        <f>'Unit Totals'!E328</f>
        <v>2</v>
      </c>
      <c r="F15" s="16">
        <f t="shared" si="0"/>
        <v>48</v>
      </c>
      <c r="G15" s="16">
        <f>'Unit Totals'!G328+2</f>
        <v>77</v>
      </c>
      <c r="H15" s="18">
        <f t="shared" si="1"/>
        <v>0.62337662337662336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8</v>
      </c>
      <c r="E16" s="16">
        <f>'Unit Totals'!E350</f>
        <v>1</v>
      </c>
      <c r="F16" s="16">
        <f t="shared" si="0"/>
        <v>9</v>
      </c>
      <c r="G16" s="16">
        <f>'Unit Totals'!G350+2</f>
        <v>19</v>
      </c>
      <c r="H16" s="18">
        <f t="shared" si="1"/>
        <v>0.47368421052631576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/>
      <c r="D17" s="16">
        <f>'Unit Totals'!D386</f>
        <v>32</v>
      </c>
      <c r="E17" s="16">
        <f>'Unit Totals'!E386</f>
        <v>0</v>
      </c>
      <c r="F17" s="16">
        <f t="shared" si="0"/>
        <v>32</v>
      </c>
      <c r="G17" s="16">
        <f>'Unit Totals'!G386+2</f>
        <v>36</v>
      </c>
      <c r="H17" s="18">
        <f t="shared" si="1"/>
        <v>0.88888888888888884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306</v>
      </c>
      <c r="E19" s="16">
        <f>SUM(E3:E17)</f>
        <v>27</v>
      </c>
      <c r="F19" s="16">
        <f>SUM(F3:F17)</f>
        <v>333</v>
      </c>
      <c r="G19" s="16">
        <f>SUM(G3:G18)</f>
        <v>545</v>
      </c>
      <c r="H19" s="19">
        <f>F19/G19</f>
        <v>0.61100917431192658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0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43</v>
      </c>
      <c r="E3" s="16">
        <f>'Unit Totals'!E8</f>
        <v>1</v>
      </c>
      <c r="F3" s="16">
        <f t="shared" ref="F3:F13" si="0">SUM(D3:E3)</f>
        <v>44</v>
      </c>
      <c r="G3" s="16">
        <f>'Unit Totals'!G8+2</f>
        <v>67</v>
      </c>
      <c r="H3" s="18">
        <f t="shared" ref="H3:H13" si="1">F3/G3</f>
        <v>0.65671641791044777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30</v>
      </c>
      <c r="E4" s="16">
        <f>'Unit Totals'!E68</f>
        <v>4</v>
      </c>
      <c r="F4" s="16">
        <f t="shared" si="0"/>
        <v>34</v>
      </c>
      <c r="G4" s="16">
        <f>'Unit Totals'!G68+2</f>
        <v>50</v>
      </c>
      <c r="H4" s="18">
        <f t="shared" si="1"/>
        <v>0.68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58</v>
      </c>
      <c r="E5" s="16">
        <f>'Unit Totals'!E76</f>
        <v>8</v>
      </c>
      <c r="F5" s="16">
        <f t="shared" si="0"/>
        <v>66</v>
      </c>
      <c r="G5" s="16">
        <f>'Unit Totals'!G76+2</f>
        <v>103</v>
      </c>
      <c r="H5" s="18">
        <f t="shared" si="1"/>
        <v>0.64077669902912626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0</v>
      </c>
      <c r="E6" s="16">
        <f>'Unit Totals'!E94</f>
        <v>0</v>
      </c>
      <c r="F6" s="16">
        <f t="shared" si="0"/>
        <v>0</v>
      </c>
      <c r="G6" s="16">
        <f>'Unit Totals'!G94+2</f>
        <v>18</v>
      </c>
      <c r="H6" s="18">
        <f t="shared" si="1"/>
        <v>0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18</v>
      </c>
      <c r="E7" s="16">
        <f>'Unit Totals'!E109</f>
        <v>1</v>
      </c>
      <c r="F7" s="16">
        <f t="shared" si="0"/>
        <v>19</v>
      </c>
      <c r="G7" s="16">
        <f>'Unit Totals'!G109+2</f>
        <v>43</v>
      </c>
      <c r="H7" s="18">
        <f t="shared" si="1"/>
        <v>0.44186046511627908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26</v>
      </c>
      <c r="E8" s="16">
        <f>'Unit Totals'!E116</f>
        <v>1</v>
      </c>
      <c r="F8" s="16">
        <f t="shared" si="0"/>
        <v>27</v>
      </c>
      <c r="G8" s="16">
        <f>'Unit Totals'!G116+2</f>
        <v>34</v>
      </c>
      <c r="H8" s="18">
        <f t="shared" si="1"/>
        <v>0.79411764705882348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</v>
      </c>
      <c r="E9" s="16">
        <f>'Unit Totals'!E140</f>
        <v>0</v>
      </c>
      <c r="F9" s="16">
        <f t="shared" si="0"/>
        <v>1</v>
      </c>
      <c r="G9" s="16">
        <f>'Unit Totals'!G140+2</f>
        <v>23</v>
      </c>
      <c r="H9" s="18">
        <f t="shared" si="1"/>
        <v>4.3478260869565216E-2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43</v>
      </c>
      <c r="E10" s="16">
        <f>'Unit Totals'!E237</f>
        <v>2</v>
      </c>
      <c r="F10" s="16">
        <f t="shared" si="0"/>
        <v>45</v>
      </c>
      <c r="G10" s="16">
        <f>'Unit Totals'!G237+2</f>
        <v>87</v>
      </c>
      <c r="H10" s="18">
        <f t="shared" si="1"/>
        <v>0.51724137931034486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24</v>
      </c>
      <c r="E11" s="16">
        <f>'Unit Totals'!E252</f>
        <v>9</v>
      </c>
      <c r="F11" s="16">
        <f t="shared" si="0"/>
        <v>33</v>
      </c>
      <c r="G11" s="16">
        <f>'Unit Totals'!G252+2</f>
        <v>43</v>
      </c>
      <c r="H11" s="18">
        <f t="shared" si="1"/>
        <v>0.76744186046511631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</v>
      </c>
      <c r="E12" s="16">
        <f>'Unit Totals'!E280</f>
        <v>0</v>
      </c>
      <c r="F12" s="16">
        <f>SUM(D12:E12)</f>
        <v>1</v>
      </c>
      <c r="G12" s="16">
        <f>'Unit Totals'!G280+2</f>
        <v>25</v>
      </c>
      <c r="H12" s="18">
        <f t="shared" si="1"/>
        <v>0.04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24</v>
      </c>
      <c r="E13" s="16">
        <f>'Unit Totals'!E309</f>
        <v>1</v>
      </c>
      <c r="F13" s="16">
        <f t="shared" si="0"/>
        <v>25</v>
      </c>
      <c r="G13" s="16">
        <f>'Unit Totals'!G309+2</f>
        <v>39</v>
      </c>
      <c r="H13" s="18">
        <f t="shared" si="1"/>
        <v>0.64102564102564108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268</v>
      </c>
      <c r="E15" s="16">
        <f>SUM(E3:E13)</f>
        <v>27</v>
      </c>
      <c r="F15" s="16">
        <f>SUM(F3:F13)</f>
        <v>295</v>
      </c>
      <c r="G15" s="16">
        <f>SUM(G3:G14)</f>
        <v>532</v>
      </c>
      <c r="H15" s="19">
        <f>F15/G15</f>
        <v>0.55451127819548873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26" sqref="C26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17</v>
      </c>
      <c r="E3" s="16">
        <f>'Unit Totals'!E4</f>
        <v>1</v>
      </c>
      <c r="F3" s="16">
        <f>'Unit Totals'!F4</f>
        <v>18</v>
      </c>
      <c r="G3" s="16">
        <f>'Unit Totals'!G4+2</f>
        <v>27</v>
      </c>
      <c r="H3" s="18">
        <f t="shared" ref="H3:H13" si="0">F3/G3</f>
        <v>0.66666666666666663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17</v>
      </c>
      <c r="E4" s="16">
        <f>'Unit Totals'!E6</f>
        <v>0</v>
      </c>
      <c r="F4" s="16">
        <f t="shared" ref="F4:F27" si="1">SUM(D4:E4)</f>
        <v>17</v>
      </c>
      <c r="G4" s="16">
        <f>'Unit Totals'!G6+2</f>
        <v>37</v>
      </c>
      <c r="H4" s="18">
        <f t="shared" si="0"/>
        <v>0.45945945945945948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25</v>
      </c>
      <c r="E5" s="16">
        <f>'Unit Totals'!E14</f>
        <v>2</v>
      </c>
      <c r="F5" s="16">
        <f t="shared" si="1"/>
        <v>27</v>
      </c>
      <c r="G5" s="16">
        <f>'Unit Totals'!G14+2</f>
        <v>39</v>
      </c>
      <c r="H5" s="18">
        <f t="shared" si="0"/>
        <v>0.69230769230769229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27</v>
      </c>
      <c r="E6" s="16">
        <f>'Unit Totals'!E15</f>
        <v>2</v>
      </c>
      <c r="F6" s="16">
        <f t="shared" si="1"/>
        <v>29</v>
      </c>
      <c r="G6" s="16">
        <f>'Unit Totals'!G15+2</f>
        <v>43</v>
      </c>
      <c r="H6" s="18">
        <f t="shared" si="0"/>
        <v>0.67441860465116277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18</v>
      </c>
      <c r="E8" s="16">
        <f>'Unit Totals'!E21</f>
        <v>3</v>
      </c>
      <c r="F8" s="16">
        <f t="shared" si="1"/>
        <v>21</v>
      </c>
      <c r="G8" s="16">
        <f>'Unit Totals'!G21+2</f>
        <v>33</v>
      </c>
      <c r="H8" s="18">
        <f t="shared" si="0"/>
        <v>0.63636363636363635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3</v>
      </c>
      <c r="E11" s="16">
        <f>'Unit Totals'!E32</f>
        <v>0</v>
      </c>
      <c r="F11" s="16">
        <f t="shared" si="1"/>
        <v>3</v>
      </c>
      <c r="G11" s="16">
        <f>'Unit Totals'!G32+2</f>
        <v>24</v>
      </c>
      <c r="H11" s="18">
        <f t="shared" si="0"/>
        <v>0.125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15</v>
      </c>
      <c r="E12" s="16">
        <f>'Unit Totals'!E79</f>
        <v>0</v>
      </c>
      <c r="F12" s="16">
        <f t="shared" si="1"/>
        <v>15</v>
      </c>
      <c r="G12" s="16">
        <f>'Unit Totals'!G79+2</f>
        <v>24</v>
      </c>
      <c r="H12" s="18">
        <f t="shared" si="0"/>
        <v>0.625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45</v>
      </c>
      <c r="E13" s="16">
        <f>'Unit Totals'!E122</f>
        <v>4</v>
      </c>
      <c r="F13" s="16">
        <f t="shared" si="1"/>
        <v>49</v>
      </c>
      <c r="G13" s="16">
        <f>'Unit Totals'!G122+2</f>
        <v>69</v>
      </c>
      <c r="H13" s="18">
        <f t="shared" si="0"/>
        <v>0.71014492753623193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55</v>
      </c>
      <c r="E14" s="16">
        <f>'Unit Totals'!E133</f>
        <v>4</v>
      </c>
      <c r="F14" s="16">
        <f t="shared" si="1"/>
        <v>59</v>
      </c>
      <c r="G14" s="16">
        <f>'Unit Totals'!G133+2</f>
        <v>83</v>
      </c>
      <c r="H14" s="18">
        <f>F14/G14</f>
        <v>0.71084337349397586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22</v>
      </c>
      <c r="E15" s="16">
        <f>'Unit Totals'!E134</f>
        <v>0</v>
      </c>
      <c r="F15" s="16">
        <f>SUM(D15:E15)</f>
        <v>22</v>
      </c>
      <c r="G15" s="16">
        <f>'Unit Totals'!G134+2</f>
        <v>30</v>
      </c>
      <c r="H15" s="18">
        <f>F15/G15</f>
        <v>0.73333333333333328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15</v>
      </c>
      <c r="E16" s="16">
        <f>'Unit Totals'!E165</f>
        <v>0</v>
      </c>
      <c r="F16" s="16">
        <f t="shared" si="1"/>
        <v>15</v>
      </c>
      <c r="G16" s="16">
        <f>'Unit Totals'!G165+2</f>
        <v>29</v>
      </c>
      <c r="H16" s="18">
        <f t="shared" ref="H16:H27" si="2">F16/G16</f>
        <v>0.51724137931034486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38</v>
      </c>
      <c r="E17" s="16">
        <f>'Unit Totals'!E168</f>
        <v>1</v>
      </c>
      <c r="F17" s="16">
        <f t="shared" si="1"/>
        <v>39</v>
      </c>
      <c r="G17" s="16">
        <f>'Unit Totals'!G168+2</f>
        <v>53</v>
      </c>
      <c r="H17" s="18">
        <f t="shared" si="2"/>
        <v>0.73584905660377353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13</v>
      </c>
      <c r="E21" s="16">
        <f>'Unit Totals'!E227</f>
        <v>3</v>
      </c>
      <c r="F21" s="16">
        <f t="shared" si="1"/>
        <v>16</v>
      </c>
      <c r="G21" s="16">
        <f>'Unit Totals'!G227+2</f>
        <v>23</v>
      </c>
      <c r="H21" s="18">
        <f t="shared" si="2"/>
        <v>0.69565217391304346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39</v>
      </c>
      <c r="E22" s="16">
        <f>'Unit Totals'!E267</f>
        <v>3</v>
      </c>
      <c r="F22" s="16">
        <f t="shared" si="1"/>
        <v>42</v>
      </c>
      <c r="G22" s="16">
        <f>'Unit Totals'!G267+2</f>
        <v>87</v>
      </c>
      <c r="H22" s="18">
        <f t="shared" si="2"/>
        <v>0.48275862068965519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39</v>
      </c>
      <c r="E24" s="16">
        <f>'Unit Totals'!E304</f>
        <v>3</v>
      </c>
      <c r="F24" s="16">
        <f t="shared" si="1"/>
        <v>42</v>
      </c>
      <c r="G24" s="16">
        <f>'Unit Totals'!G304+2</f>
        <v>76</v>
      </c>
      <c r="H24" s="18">
        <f t="shared" si="2"/>
        <v>0.55263157894736847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Totals'!D320</f>
        <v>15</v>
      </c>
      <c r="E25" s="16">
        <f>'Unit Totals'!E320</f>
        <v>0</v>
      </c>
      <c r="F25" s="16">
        <f t="shared" si="1"/>
        <v>15</v>
      </c>
      <c r="G25" s="16">
        <f>'Unit Totals'!G320+2</f>
        <v>15</v>
      </c>
      <c r="H25" s="18">
        <f t="shared" si="2"/>
        <v>1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17</v>
      </c>
      <c r="E26" s="16">
        <f>'Unit Totals'!E380</f>
        <v>1</v>
      </c>
      <c r="F26" s="16">
        <f t="shared" si="1"/>
        <v>18</v>
      </c>
      <c r="G26" s="16">
        <f>'Unit Totals'!G380+2</f>
        <v>31</v>
      </c>
      <c r="H26" s="18">
        <f t="shared" si="2"/>
        <v>0.58064516129032262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1</v>
      </c>
      <c r="E27" s="16">
        <f>'Unit Totals'!E389</f>
        <v>0</v>
      </c>
      <c r="F27" s="16">
        <f t="shared" si="1"/>
        <v>1</v>
      </c>
      <c r="G27" s="16">
        <f>'Unit Totals'!G389+2</f>
        <v>50</v>
      </c>
      <c r="H27" s="18">
        <f t="shared" si="2"/>
        <v>0.02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468</v>
      </c>
      <c r="E29" s="16">
        <f>SUM(E3:E27)</f>
        <v>27</v>
      </c>
      <c r="F29" s="16">
        <f>SUM(F3:F27)</f>
        <v>495</v>
      </c>
      <c r="G29" s="16">
        <f>SUM(G3:G28)</f>
        <v>905</v>
      </c>
      <c r="H29" s="19">
        <f>F29/G29</f>
        <v>0.54696132596685088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37</v>
      </c>
      <c r="E3" s="16">
        <f>'Unit Totals'!E5</f>
        <v>4</v>
      </c>
      <c r="F3" s="16">
        <f t="shared" ref="F3:F26" si="0">SUM(D3:E3)</f>
        <v>41</v>
      </c>
      <c r="G3" s="16">
        <f>'Unit Totals'!G5+2</f>
        <v>53</v>
      </c>
      <c r="H3" s="18">
        <f t="shared" ref="H3:H26" si="1">F3/G3</f>
        <v>0.77358490566037741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21</v>
      </c>
      <c r="E5" s="16">
        <f>'Unit Totals'!E10</f>
        <v>0</v>
      </c>
      <c r="F5" s="16">
        <f t="shared" si="0"/>
        <v>21</v>
      </c>
      <c r="G5" s="16">
        <f>'Unit Totals'!G10+2</f>
        <v>36</v>
      </c>
      <c r="H5" s="18">
        <f t="shared" si="1"/>
        <v>0.58333333333333337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28</v>
      </c>
      <c r="E7" s="16">
        <f>'Unit Totals'!E31</f>
        <v>0</v>
      </c>
      <c r="F7" s="16">
        <f t="shared" si="0"/>
        <v>28</v>
      </c>
      <c r="G7" s="16">
        <f>'Unit Totals'!G31+2</f>
        <v>50</v>
      </c>
      <c r="H7" s="18">
        <f t="shared" si="1"/>
        <v>0.56000000000000005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51</v>
      </c>
      <c r="E8" s="16">
        <f>'Unit Totals'!E56</f>
        <v>20</v>
      </c>
      <c r="F8" s="16">
        <f t="shared" si="0"/>
        <v>71</v>
      </c>
      <c r="G8" s="16">
        <f>'Unit Totals'!G56+2</f>
        <v>106</v>
      </c>
      <c r="H8" s="18">
        <f t="shared" si="1"/>
        <v>0.66981132075471694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7</v>
      </c>
      <c r="E9" s="16">
        <f>'Unit Totals'!E60</f>
        <v>0</v>
      </c>
      <c r="F9" s="16">
        <f t="shared" si="0"/>
        <v>7</v>
      </c>
      <c r="G9" s="16">
        <f>'Unit Totals'!G60+2</f>
        <v>23</v>
      </c>
      <c r="H9" s="18">
        <f t="shared" si="1"/>
        <v>0.30434782608695654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23</v>
      </c>
      <c r="E10" s="16">
        <f>'Unit Totals'!E70</f>
        <v>0</v>
      </c>
      <c r="F10" s="16">
        <f t="shared" si="0"/>
        <v>23</v>
      </c>
      <c r="G10" s="16">
        <f>'Unit Totals'!G70+2</f>
        <v>32</v>
      </c>
      <c r="H10" s="18">
        <f t="shared" si="1"/>
        <v>0.71875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0</v>
      </c>
      <c r="E12" s="16">
        <f>'Unit Totals'!E146</f>
        <v>0</v>
      </c>
      <c r="F12" s="16">
        <f t="shared" si="0"/>
        <v>0</v>
      </c>
      <c r="G12" s="16">
        <f>'Unit Totals'!G146+2</f>
        <v>33</v>
      </c>
      <c r="H12" s="18">
        <f t="shared" si="1"/>
        <v>0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5</v>
      </c>
      <c r="E13" s="16">
        <f>'Unit Totals'!E148</f>
        <v>0</v>
      </c>
      <c r="F13" s="16">
        <f t="shared" si="0"/>
        <v>5</v>
      </c>
      <c r="G13" s="16">
        <f>'Unit Totals'!G148+2</f>
        <v>57</v>
      </c>
      <c r="H13" s="18">
        <f t="shared" si="1"/>
        <v>8.771929824561403E-2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23</v>
      </c>
      <c r="E14" s="16">
        <f>'Unit Totals'!E169</f>
        <v>0</v>
      </c>
      <c r="F14" s="16">
        <f t="shared" si="0"/>
        <v>23</v>
      </c>
      <c r="G14" s="16">
        <f>'Unit Totals'!G169+2</f>
        <v>40</v>
      </c>
      <c r="H14" s="18">
        <f t="shared" si="1"/>
        <v>0.57499999999999996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22</v>
      </c>
      <c r="E15" s="16">
        <f>'Unit Totals'!E181</f>
        <v>4</v>
      </c>
      <c r="F15" s="16">
        <f t="shared" si="0"/>
        <v>26</v>
      </c>
      <c r="G15" s="16">
        <f>'Unit Totals'!G181+2</f>
        <v>31</v>
      </c>
      <c r="H15" s="18">
        <f t="shared" si="1"/>
        <v>0.83870967741935487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30</v>
      </c>
      <c r="E16" s="16">
        <f>'Unit Totals'!E191</f>
        <v>3</v>
      </c>
      <c r="F16" s="16">
        <f t="shared" si="0"/>
        <v>33</v>
      </c>
      <c r="G16" s="16">
        <f>'Unit Totals'!G191+2</f>
        <v>52</v>
      </c>
      <c r="H16" s="18">
        <f t="shared" si="1"/>
        <v>0.63461538461538458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4</v>
      </c>
      <c r="E17" s="16">
        <f>'Unit Totals'!E195</f>
        <v>0</v>
      </c>
      <c r="F17" s="16">
        <f t="shared" si="0"/>
        <v>4</v>
      </c>
      <c r="G17" s="16">
        <f>'Unit Totals'!G195+2</f>
        <v>49</v>
      </c>
      <c r="H17" s="18">
        <f t="shared" si="1"/>
        <v>8.1632653061224483E-2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14</v>
      </c>
      <c r="E18" s="16">
        <f>'Unit Totals'!E331</f>
        <v>0</v>
      </c>
      <c r="F18" s="16">
        <f t="shared" si="0"/>
        <v>14</v>
      </c>
      <c r="G18" s="16">
        <f>'Unit Totals'!G331+2</f>
        <v>25</v>
      </c>
      <c r="H18" s="18">
        <f t="shared" si="1"/>
        <v>0.56000000000000005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20</v>
      </c>
      <c r="E19" s="16">
        <f>'Unit Totals'!E339</f>
        <v>1</v>
      </c>
      <c r="F19" s="16">
        <f t="shared" si="0"/>
        <v>21</v>
      </c>
      <c r="G19" s="16">
        <f>'Unit Totals'!G339+2</f>
        <v>39</v>
      </c>
      <c r="H19" s="18">
        <f t="shared" si="1"/>
        <v>0.53846153846153844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150</v>
      </c>
      <c r="E20" s="16">
        <f>'Unit Totals'!E345</f>
        <v>3</v>
      </c>
      <c r="F20" s="16">
        <f t="shared" si="0"/>
        <v>153</v>
      </c>
      <c r="G20" s="16">
        <f>'Unit Totals'!G345+2</f>
        <v>245</v>
      </c>
      <c r="H20" s="18">
        <f t="shared" si="1"/>
        <v>0.6244897959183674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4</v>
      </c>
      <c r="E21" s="16">
        <f>'Unit Totals'!E346</f>
        <v>0</v>
      </c>
      <c r="F21" s="16">
        <f t="shared" si="0"/>
        <v>4</v>
      </c>
      <c r="G21" s="16">
        <f>'Unit Totals'!G346+2</f>
        <v>18</v>
      </c>
      <c r="H21" s="18">
        <f t="shared" si="1"/>
        <v>0.22222222222222221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11</v>
      </c>
      <c r="E22" s="16">
        <f>'Unit Totals'!E356</f>
        <v>2</v>
      </c>
      <c r="F22" s="16">
        <f t="shared" si="0"/>
        <v>13</v>
      </c>
      <c r="G22" s="16">
        <f>'Unit Totals'!G356+2</f>
        <v>20</v>
      </c>
      <c r="H22" s="18">
        <f t="shared" si="1"/>
        <v>0.65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18</v>
      </c>
      <c r="E23" s="16">
        <f>'Unit Totals'!E359</f>
        <v>0</v>
      </c>
      <c r="F23" s="16">
        <f t="shared" si="0"/>
        <v>18</v>
      </c>
      <c r="G23" s="16">
        <f>'Unit Totals'!G359+2</f>
        <v>34</v>
      </c>
      <c r="H23" s="18">
        <f t="shared" si="1"/>
        <v>0.52941176470588236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16</v>
      </c>
      <c r="E24" s="16">
        <f>'Unit Totals'!E390</f>
        <v>0</v>
      </c>
      <c r="F24" s="16">
        <f t="shared" si="0"/>
        <v>16</v>
      </c>
      <c r="G24" s="16">
        <f>'Unit Totals'!G390+2</f>
        <v>21</v>
      </c>
      <c r="H24" s="18">
        <f t="shared" si="1"/>
        <v>0.76190476190476186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10</v>
      </c>
      <c r="E25" s="16">
        <f>'Unit Totals'!E393</f>
        <v>1</v>
      </c>
      <c r="F25" s="16">
        <f t="shared" si="0"/>
        <v>11</v>
      </c>
      <c r="G25" s="16">
        <f>'Unit Totals'!G393+2</f>
        <v>15</v>
      </c>
      <c r="H25" s="18">
        <f t="shared" si="1"/>
        <v>0.73333333333333328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9</v>
      </c>
      <c r="E26" s="16">
        <f>'Unit Totals'!E398</f>
        <v>0</v>
      </c>
      <c r="F26" s="16">
        <f t="shared" si="0"/>
        <v>9</v>
      </c>
      <c r="G26" s="16">
        <f>'Unit Totals'!G398+2</f>
        <v>52</v>
      </c>
      <c r="H26" s="18">
        <f t="shared" si="1"/>
        <v>0.17307692307692307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556</v>
      </c>
      <c r="E28" s="16">
        <f>SUM(E3:E26)</f>
        <v>43</v>
      </c>
      <c r="F28" s="16">
        <f>SUM(F3:F26)</f>
        <v>599</v>
      </c>
      <c r="G28" s="16">
        <f>SUM(G3:G27)</f>
        <v>1105</v>
      </c>
      <c r="H28" s="19">
        <f>F28/G28</f>
        <v>0.54208144796380087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8</v>
      </c>
      <c r="E3" s="16">
        <f>'Unit Totals'!E36</f>
        <v>0</v>
      </c>
      <c r="F3" s="16">
        <f t="shared" ref="F3:F35" si="0">SUM(D3:E3)</f>
        <v>8</v>
      </c>
      <c r="G3" s="16">
        <f>'Unit Totals'!G36+2</f>
        <v>16</v>
      </c>
      <c r="H3" s="18">
        <f t="shared" ref="H3:H35" si="1">F3/G3</f>
        <v>0.5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24</v>
      </c>
      <c r="E4" s="16">
        <f>'Unit Totals'!E47</f>
        <v>4</v>
      </c>
      <c r="F4" s="16">
        <f t="shared" si="0"/>
        <v>28</v>
      </c>
      <c r="G4" s="16">
        <f>'Unit Totals'!G47+2</f>
        <v>57</v>
      </c>
      <c r="H4" s="18">
        <f t="shared" si="1"/>
        <v>0.49122807017543857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46</v>
      </c>
      <c r="E6" s="16">
        <f>'Unit Totals'!E69</f>
        <v>7</v>
      </c>
      <c r="F6" s="16">
        <f t="shared" si="0"/>
        <v>53</v>
      </c>
      <c r="G6" s="16">
        <f>'Unit Totals'!G69+2</f>
        <v>102</v>
      </c>
      <c r="H6" s="18">
        <f t="shared" si="1"/>
        <v>0.51960784313725494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7</v>
      </c>
      <c r="E7" s="16">
        <f>'Unit Totals'!E83</f>
        <v>0</v>
      </c>
      <c r="F7" s="16">
        <f t="shared" si="0"/>
        <v>7</v>
      </c>
      <c r="G7" s="16">
        <f>'Unit Totals'!G83+2</f>
        <v>25</v>
      </c>
      <c r="H7" s="18">
        <f t="shared" si="1"/>
        <v>0.28000000000000003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22</v>
      </c>
      <c r="E8" s="16">
        <f>'Unit Totals'!E89</f>
        <v>0</v>
      </c>
      <c r="F8" s="16">
        <f t="shared" si="0"/>
        <v>22</v>
      </c>
      <c r="G8" s="16">
        <f>'Unit Totals'!G89+2</f>
        <v>41</v>
      </c>
      <c r="H8" s="18">
        <f t="shared" si="1"/>
        <v>0.53658536585365857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12</v>
      </c>
      <c r="E9" s="16">
        <f>'Unit Totals'!E115</f>
        <v>0</v>
      </c>
      <c r="F9" s="16">
        <f t="shared" si="0"/>
        <v>12</v>
      </c>
      <c r="G9" s="16">
        <f>'Unit Totals'!G115+2</f>
        <v>18</v>
      </c>
      <c r="H9" s="18">
        <f t="shared" si="1"/>
        <v>0.66666666666666663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62</v>
      </c>
      <c r="E10" s="16">
        <f>'Unit Totals'!E126</f>
        <v>2</v>
      </c>
      <c r="F10" s="16">
        <f t="shared" si="0"/>
        <v>64</v>
      </c>
      <c r="G10" s="16">
        <f>'Unit Totals'!G126+2</f>
        <v>82</v>
      </c>
      <c r="H10" s="18">
        <f t="shared" si="1"/>
        <v>0.78048780487804881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23</v>
      </c>
      <c r="E12" s="16">
        <f>'Unit Totals'!E185</f>
        <v>1</v>
      </c>
      <c r="F12" s="16">
        <f t="shared" si="0"/>
        <v>24</v>
      </c>
      <c r="G12" s="16">
        <f>'Unit Totals'!G185+2</f>
        <v>37</v>
      </c>
      <c r="H12" s="18">
        <f t="shared" si="1"/>
        <v>0.64864864864864868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4</v>
      </c>
      <c r="E13" s="16">
        <f>'Unit Totals'!E193</f>
        <v>0</v>
      </c>
      <c r="F13" s="16">
        <f t="shared" si="0"/>
        <v>4</v>
      </c>
      <c r="G13" s="16">
        <f>'Unit Totals'!G193+2</f>
        <v>30</v>
      </c>
      <c r="H13" s="18">
        <f t="shared" si="1"/>
        <v>0.13333333333333333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3</v>
      </c>
      <c r="E15" s="16">
        <f>'Unit Totals'!E197</f>
        <v>0</v>
      </c>
      <c r="F15" s="16">
        <f t="shared" si="0"/>
        <v>3</v>
      </c>
      <c r="G15" s="16">
        <f>'Unit Totals'!G197+2</f>
        <v>24</v>
      </c>
      <c r="H15" s="18">
        <f t="shared" si="1"/>
        <v>0.125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40</v>
      </c>
      <c r="E16" s="16">
        <f>'Unit Totals'!E198</f>
        <v>0</v>
      </c>
      <c r="F16" s="16">
        <f t="shared" si="0"/>
        <v>40</v>
      </c>
      <c r="G16" s="16">
        <f>'Unit Totals'!G198+2</f>
        <v>61</v>
      </c>
      <c r="H16" s="18">
        <f t="shared" si="1"/>
        <v>0.65573770491803274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12</v>
      </c>
      <c r="E17" s="16">
        <f>'Unit Totals'!E204</f>
        <v>1</v>
      </c>
      <c r="F17" s="16">
        <f t="shared" si="0"/>
        <v>13</v>
      </c>
      <c r="G17" s="16">
        <f>'Unit Totals'!G204+2</f>
        <v>24</v>
      </c>
      <c r="H17" s="18">
        <f t="shared" si="1"/>
        <v>0.54166666666666663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33</v>
      </c>
      <c r="E18" s="16">
        <f>'Unit Totals'!E216</f>
        <v>3</v>
      </c>
      <c r="F18" s="16">
        <f t="shared" si="0"/>
        <v>36</v>
      </c>
      <c r="G18" s="16">
        <f>'Unit Totals'!G216+2</f>
        <v>84</v>
      </c>
      <c r="H18" s="18">
        <f t="shared" si="1"/>
        <v>0.42857142857142855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29</v>
      </c>
      <c r="E19" s="16">
        <f>'Unit Totals'!E224</f>
        <v>3</v>
      </c>
      <c r="F19" s="16">
        <f t="shared" si="0"/>
        <v>32</v>
      </c>
      <c r="G19" s="16">
        <f>'Unit Totals'!G224+2</f>
        <v>40</v>
      </c>
      <c r="H19" s="18">
        <f t="shared" si="1"/>
        <v>0.8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15</v>
      </c>
      <c r="E20" s="16">
        <f>'Unit Totals'!E236</f>
        <v>0</v>
      </c>
      <c r="F20" s="16">
        <f t="shared" si="0"/>
        <v>15</v>
      </c>
      <c r="G20" s="16">
        <f>'Unit Totals'!G236+2</f>
        <v>65</v>
      </c>
      <c r="H20" s="18">
        <f t="shared" si="1"/>
        <v>0.23076923076923078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13</v>
      </c>
      <c r="E21" s="16">
        <f>'Unit Totals'!E239</f>
        <v>0</v>
      </c>
      <c r="F21" s="16">
        <f t="shared" si="0"/>
        <v>13</v>
      </c>
      <c r="G21" s="16">
        <f>'Unit Totals'!G239+2</f>
        <v>28</v>
      </c>
      <c r="H21" s="18">
        <f t="shared" si="1"/>
        <v>0.4642857142857143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19</v>
      </c>
      <c r="E22" s="16">
        <f>'Unit Totals'!E245</f>
        <v>0</v>
      </c>
      <c r="F22" s="16">
        <f t="shared" si="0"/>
        <v>19</v>
      </c>
      <c r="G22" s="16">
        <f>'Unit Totals'!G245+2</f>
        <v>28</v>
      </c>
      <c r="H22" s="18">
        <f t="shared" si="1"/>
        <v>0.6785714285714286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41</v>
      </c>
      <c r="E23" s="16">
        <f>'Unit Totals'!E251</f>
        <v>0</v>
      </c>
      <c r="F23" s="16">
        <f t="shared" si="0"/>
        <v>41</v>
      </c>
      <c r="G23" s="16">
        <f>'Unit Totals'!G251+2</f>
        <v>72</v>
      </c>
      <c r="H23" s="18">
        <f t="shared" si="1"/>
        <v>0.56944444444444442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18</v>
      </c>
      <c r="E24" s="16">
        <f>'Unit Totals'!E254</f>
        <v>3</v>
      </c>
      <c r="F24" s="16">
        <f t="shared" si="0"/>
        <v>21</v>
      </c>
      <c r="G24" s="16">
        <f>'Unit Totals'!G254+2</f>
        <v>33</v>
      </c>
      <c r="H24" s="18">
        <f t="shared" si="1"/>
        <v>0.63636363636363635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8</v>
      </c>
      <c r="E25" s="16">
        <f>'Unit Totals'!E258</f>
        <v>0</v>
      </c>
      <c r="F25" s="16">
        <f t="shared" si="0"/>
        <v>8</v>
      </c>
      <c r="G25" s="16">
        <f>'Unit Totals'!G258+2</f>
        <v>49</v>
      </c>
      <c r="H25" s="18">
        <f t="shared" si="1"/>
        <v>0.16326530612244897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3</v>
      </c>
      <c r="E27" s="16">
        <f>'Unit Totals'!E265</f>
        <v>0</v>
      </c>
      <c r="F27" s="16">
        <f t="shared" si="0"/>
        <v>3</v>
      </c>
      <c r="G27" s="16">
        <f>'Unit Totals'!G265+2</f>
        <v>39</v>
      </c>
      <c r="H27" s="18">
        <f t="shared" si="1"/>
        <v>7.6923076923076927E-2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32</v>
      </c>
      <c r="E28" s="16">
        <f>'Unit Totals'!E273</f>
        <v>2</v>
      </c>
      <c r="F28" s="16">
        <f t="shared" si="0"/>
        <v>34</v>
      </c>
      <c r="G28" s="16">
        <f>'Unit Totals'!G273+2</f>
        <v>69</v>
      </c>
      <c r="H28" s="18">
        <f t="shared" si="1"/>
        <v>0.49275362318840582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5</v>
      </c>
      <c r="E29" s="16">
        <f>'Unit Totals'!E294</f>
        <v>0</v>
      </c>
      <c r="F29" s="16">
        <f t="shared" si="0"/>
        <v>5</v>
      </c>
      <c r="G29" s="16">
        <f>'Unit Totals'!G294+2</f>
        <v>14</v>
      </c>
      <c r="H29" s="18">
        <f t="shared" si="1"/>
        <v>0.35714285714285715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21</v>
      </c>
      <c r="E31" s="16">
        <f>'Unit Totals'!E305</f>
        <v>0</v>
      </c>
      <c r="F31" s="16">
        <f t="shared" si="0"/>
        <v>21</v>
      </c>
      <c r="G31" s="16">
        <f>'Unit Totals'!G305+2</f>
        <v>23</v>
      </c>
      <c r="H31" s="18">
        <f t="shared" si="1"/>
        <v>0.91304347826086951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/>
      <c r="D32" s="16">
        <f>'Unit Totals'!D335</f>
        <v>0</v>
      </c>
      <c r="E32" s="16">
        <f>'Unit Totals'!E335</f>
        <v>0</v>
      </c>
      <c r="F32" s="16">
        <f t="shared" si="0"/>
        <v>0</v>
      </c>
      <c r="G32" s="16">
        <f>'Unit Totals'!G335+2</f>
        <v>14</v>
      </c>
      <c r="H32" s="18">
        <f t="shared" si="1"/>
        <v>0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29</v>
      </c>
      <c r="E33" s="16">
        <f>'Unit Totals'!E364</f>
        <v>2</v>
      </c>
      <c r="F33" s="16">
        <f t="shared" si="0"/>
        <v>31</v>
      </c>
      <c r="G33" s="16">
        <f>'Unit Totals'!G364+2</f>
        <v>57</v>
      </c>
      <c r="H33" s="18">
        <f t="shared" si="1"/>
        <v>0.54385964912280704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40</v>
      </c>
      <c r="E34" s="16">
        <f>'Unit Totals'!E385</f>
        <v>1</v>
      </c>
      <c r="F34" s="16">
        <f t="shared" si="0"/>
        <v>41</v>
      </c>
      <c r="G34" s="16">
        <f>'Unit Totals'!G385+2</f>
        <v>59</v>
      </c>
      <c r="H34" s="18">
        <f t="shared" si="1"/>
        <v>0.69491525423728817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14</v>
      </c>
      <c r="E35" s="16">
        <f>'Unit Totals'!E394</f>
        <v>0</v>
      </c>
      <c r="F35" s="16">
        <f t="shared" si="0"/>
        <v>14</v>
      </c>
      <c r="G35" s="16">
        <f>'Unit Totals'!G394+2</f>
        <v>19</v>
      </c>
      <c r="H35" s="18">
        <f t="shared" si="1"/>
        <v>0.73684210526315785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679</v>
      </c>
      <c r="E37" s="16">
        <f>SUM(E3:E35)</f>
        <v>32</v>
      </c>
      <c r="F37" s="16">
        <f>SUM(F3:F35)</f>
        <v>711</v>
      </c>
      <c r="G37" s="16">
        <f>SUM(G3:G36)</f>
        <v>1334</v>
      </c>
      <c r="H37" s="19">
        <f>F37/G37</f>
        <v>0.53298350824587704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0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26" sqref="C26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9</v>
      </c>
      <c r="E3" s="16">
        <f>'Unit Totals'!E18</f>
        <v>0</v>
      </c>
      <c r="F3" s="16">
        <f t="shared" ref="F3:F30" si="0">SUM(D3:E3)</f>
        <v>9</v>
      </c>
      <c r="G3" s="16">
        <f>'Unit Totals'!G18+2</f>
        <v>14</v>
      </c>
      <c r="H3" s="18">
        <f t="shared" ref="H3:H30" si="1">F3/G3</f>
        <v>0.6428571428571429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34</v>
      </c>
      <c r="E4" s="16">
        <f>'Unit Totals'!E33</f>
        <v>1</v>
      </c>
      <c r="F4" s="16">
        <f t="shared" si="0"/>
        <v>35</v>
      </c>
      <c r="G4" s="16">
        <f>'Unit Totals'!G33+2</f>
        <v>62</v>
      </c>
      <c r="H4" s="18">
        <f t="shared" si="1"/>
        <v>0.56451612903225812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39</v>
      </c>
      <c r="E5" s="16">
        <f>'Unit Totals'!E55</f>
        <v>2</v>
      </c>
      <c r="F5" s="16">
        <f t="shared" si="0"/>
        <v>41</v>
      </c>
      <c r="G5" s="16">
        <f>'Unit Totals'!G55+2</f>
        <v>87</v>
      </c>
      <c r="H5" s="18">
        <f t="shared" si="1"/>
        <v>0.47126436781609193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44</v>
      </c>
      <c r="E7" s="16">
        <f>'Unit Totals'!E104</f>
        <v>1</v>
      </c>
      <c r="F7" s="16">
        <f t="shared" si="0"/>
        <v>45</v>
      </c>
      <c r="G7" s="16">
        <f>'Unit Totals'!G104+2</f>
        <v>60</v>
      </c>
      <c r="H7" s="18">
        <f t="shared" si="1"/>
        <v>0.75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60</v>
      </c>
      <c r="E8" s="16">
        <f>'Unit Totals'!E105</f>
        <v>1</v>
      </c>
      <c r="F8" s="16">
        <f t="shared" si="0"/>
        <v>61</v>
      </c>
      <c r="G8" s="16">
        <f>'Unit Totals'!G105+2</f>
        <v>100</v>
      </c>
      <c r="H8" s="18">
        <f t="shared" si="1"/>
        <v>0.61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24</v>
      </c>
      <c r="E10" s="16">
        <f>'Unit Totals'!E164</f>
        <v>1</v>
      </c>
      <c r="F10" s="16">
        <f t="shared" si="0"/>
        <v>25</v>
      </c>
      <c r="G10" s="16">
        <f>'Unit Totals'!G164+2</f>
        <v>30</v>
      </c>
      <c r="H10" s="18">
        <f t="shared" si="1"/>
        <v>0.83333333333333337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43</v>
      </c>
      <c r="E11" s="16">
        <f>'Unit Totals'!E170</f>
        <v>2</v>
      </c>
      <c r="F11" s="16">
        <f t="shared" si="0"/>
        <v>45</v>
      </c>
      <c r="G11" s="16">
        <f>'Unit Totals'!G170+2</f>
        <v>77</v>
      </c>
      <c r="H11" s="18">
        <f t="shared" si="1"/>
        <v>0.58441558441558439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/>
      <c r="D12" s="16">
        <f>'Unit Totals'!D179</f>
        <v>31</v>
      </c>
      <c r="E12" s="16">
        <f>'Unit Totals'!E179</f>
        <v>0</v>
      </c>
      <c r="F12" s="16">
        <f t="shared" si="0"/>
        <v>31</v>
      </c>
      <c r="G12" s="16">
        <f>'Unit Totals'!G179+2</f>
        <v>32</v>
      </c>
      <c r="H12" s="18">
        <f t="shared" si="1"/>
        <v>0.96875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18</v>
      </c>
      <c r="E13" s="16">
        <f>'Unit Totals'!E187</f>
        <v>0</v>
      </c>
      <c r="F13" s="16">
        <f t="shared" si="0"/>
        <v>18</v>
      </c>
      <c r="G13" s="16">
        <f>'Unit Totals'!G187+2</f>
        <v>23</v>
      </c>
      <c r="H13" s="18">
        <f t="shared" si="1"/>
        <v>0.78260869565217395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16</v>
      </c>
      <c r="E14" s="16">
        <f>'Unit Totals'!E206</f>
        <v>0</v>
      </c>
      <c r="F14" s="16">
        <f t="shared" si="0"/>
        <v>16</v>
      </c>
      <c r="G14" s="16">
        <f>'Unit Totals'!G206+2</f>
        <v>69</v>
      </c>
      <c r="H14" s="18">
        <f t="shared" si="1"/>
        <v>0.2318840579710145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3</v>
      </c>
      <c r="E16" s="16">
        <f>'Unit Totals'!E215</f>
        <v>0</v>
      </c>
      <c r="F16" s="16">
        <f t="shared" si="0"/>
        <v>3</v>
      </c>
      <c r="G16" s="16">
        <f>'Unit Totals'!G215+2</f>
        <v>42</v>
      </c>
      <c r="H16" s="18">
        <f t="shared" si="1"/>
        <v>7.1428571428571425E-2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1</v>
      </c>
      <c r="E17" s="16">
        <f>'Unit Totals'!E219</f>
        <v>0</v>
      </c>
      <c r="F17" s="16">
        <f t="shared" si="0"/>
        <v>1</v>
      </c>
      <c r="G17" s="16">
        <f>'Unit Totals'!G219+2</f>
        <v>36</v>
      </c>
      <c r="H17" s="18">
        <f t="shared" si="1"/>
        <v>2.7777777777777776E-2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27</v>
      </c>
      <c r="E18" s="16">
        <f>'Unit Totals'!E221</f>
        <v>0</v>
      </c>
      <c r="F18" s="16">
        <f t="shared" si="0"/>
        <v>27</v>
      </c>
      <c r="G18" s="16">
        <f>'Unit Totals'!G221+2</f>
        <v>42</v>
      </c>
      <c r="H18" s="18">
        <f t="shared" si="1"/>
        <v>0.6428571428571429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0</v>
      </c>
      <c r="E19" s="16">
        <f>'Unit Totals'!E223</f>
        <v>0</v>
      </c>
      <c r="F19" s="16">
        <f t="shared" si="0"/>
        <v>0</v>
      </c>
      <c r="G19" s="16">
        <f>'Unit Totals'!G223+2</f>
        <v>12</v>
      </c>
      <c r="H19" s="18">
        <f t="shared" si="1"/>
        <v>0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42</v>
      </c>
      <c r="E20" s="16">
        <f>'Unit Totals'!E230</f>
        <v>5</v>
      </c>
      <c r="F20" s="16">
        <f t="shared" ref="F20" si="2">SUM(D20:E20)</f>
        <v>47</v>
      </c>
      <c r="G20" s="16">
        <f>'Unit Totals'!G230+2</f>
        <v>54</v>
      </c>
      <c r="H20" s="18">
        <f t="shared" ref="H20" si="3">F20/G20</f>
        <v>0.87037037037037035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19</v>
      </c>
      <c r="E21" s="16">
        <f>'Unit Totals'!E235</f>
        <v>1</v>
      </c>
      <c r="F21" s="16">
        <f t="shared" si="0"/>
        <v>20</v>
      </c>
      <c r="G21" s="16">
        <f>'Unit Totals'!G235+2</f>
        <v>43</v>
      </c>
      <c r="H21" s="18">
        <f t="shared" si="1"/>
        <v>0.46511627906976744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15</v>
      </c>
      <c r="E24" s="16">
        <f>'Unit Totals'!E306</f>
        <v>0</v>
      </c>
      <c r="F24" s="16">
        <f t="shared" si="0"/>
        <v>15</v>
      </c>
      <c r="G24" s="16">
        <f>'Unit Totals'!G306+2</f>
        <v>56</v>
      </c>
      <c r="H24" s="18">
        <f t="shared" si="1"/>
        <v>0.26785714285714285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Totals'!D308</f>
        <v>45</v>
      </c>
      <c r="E25" s="16">
        <f>'Unit Totals'!E308</f>
        <v>2</v>
      </c>
      <c r="F25" s="16">
        <f t="shared" si="0"/>
        <v>47</v>
      </c>
      <c r="G25" s="16">
        <f>'Unit Totals'!G308+2</f>
        <v>45</v>
      </c>
      <c r="H25" s="18">
        <f t="shared" si="1"/>
        <v>1.0444444444444445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6</v>
      </c>
      <c r="E26" s="16">
        <f>'Unit Totals'!E310</f>
        <v>0</v>
      </c>
      <c r="F26" s="16">
        <f t="shared" si="0"/>
        <v>6</v>
      </c>
      <c r="G26" s="16">
        <f>'Unit Totals'!G310+2</f>
        <v>28</v>
      </c>
      <c r="H26" s="18">
        <f t="shared" si="1"/>
        <v>0.21428571428571427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1</v>
      </c>
      <c r="E27" s="16">
        <f>'Unit Totals'!E313</f>
        <v>0</v>
      </c>
      <c r="F27" s="16">
        <f t="shared" si="0"/>
        <v>1</v>
      </c>
      <c r="G27" s="16">
        <f>'Unit Totals'!G313+2</f>
        <v>17</v>
      </c>
      <c r="H27" s="18">
        <f t="shared" si="1"/>
        <v>5.8823529411764705E-2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11</v>
      </c>
      <c r="E28" s="16">
        <f>'Unit Totals'!E316</f>
        <v>0</v>
      </c>
      <c r="F28" s="16">
        <f t="shared" si="0"/>
        <v>11</v>
      </c>
      <c r="G28" s="16">
        <f>'Unit Totals'!G316+2</f>
        <v>53</v>
      </c>
      <c r="H28" s="18">
        <f t="shared" si="1"/>
        <v>0.20754716981132076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17</v>
      </c>
      <c r="E29" s="16">
        <f>'Unit Totals'!E344</f>
        <v>0</v>
      </c>
      <c r="F29" s="16">
        <f t="shared" si="0"/>
        <v>17</v>
      </c>
      <c r="G29" s="16">
        <f>'Unit Totals'!G344+2</f>
        <v>19</v>
      </c>
      <c r="H29" s="18">
        <f t="shared" si="1"/>
        <v>0.89473684210526316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34</v>
      </c>
      <c r="E30" s="16">
        <f>'Unit Totals'!E352</f>
        <v>0</v>
      </c>
      <c r="F30" s="16">
        <f t="shared" si="0"/>
        <v>34</v>
      </c>
      <c r="G30" s="16">
        <f>'Unit Totals'!G352+2</f>
        <v>45</v>
      </c>
      <c r="H30" s="18">
        <f t="shared" si="1"/>
        <v>0.75555555555555554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611</v>
      </c>
      <c r="E32" s="16">
        <f>SUM(E3:E30)</f>
        <v>17</v>
      </c>
      <c r="F32" s="16">
        <f>SUM(F3:F30)</f>
        <v>628</v>
      </c>
      <c r="G32" s="16">
        <f>SUM(G3:G31)</f>
        <v>1216</v>
      </c>
      <c r="H32" s="19">
        <f>F32/G32</f>
        <v>0.51644736842105265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1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46</v>
      </c>
      <c r="E3" s="16">
        <f>'Unit Totals'!E19</f>
        <v>14</v>
      </c>
      <c r="F3" s="16">
        <f t="shared" ref="F3:F35" si="0">SUM(D3:E3)</f>
        <v>60</v>
      </c>
      <c r="G3" s="16">
        <f>'Unit Totals'!G19+2</f>
        <v>89</v>
      </c>
      <c r="H3" s="18">
        <f t="shared" ref="H3:H35" si="1">F3/G3</f>
        <v>0.6741573033707865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0</v>
      </c>
      <c r="E4" s="16">
        <f>'Unit Totals'!E22</f>
        <v>0</v>
      </c>
      <c r="F4" s="16">
        <f t="shared" si="0"/>
        <v>0</v>
      </c>
      <c r="G4" s="16">
        <f>'Unit Totals'!G22+2</f>
        <v>14</v>
      </c>
      <c r="H4" s="18">
        <f t="shared" si="1"/>
        <v>0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60</v>
      </c>
      <c r="E5" s="16">
        <f>'Unit Totals'!E35</f>
        <v>9</v>
      </c>
      <c r="F5" s="16">
        <f t="shared" si="0"/>
        <v>69</v>
      </c>
      <c r="G5" s="16">
        <f>'Unit Totals'!G35+2</f>
        <v>129</v>
      </c>
      <c r="H5" s="18">
        <f t="shared" si="1"/>
        <v>0.53488372093023251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60</v>
      </c>
      <c r="E6" s="16">
        <f>'Unit Totals'!E39</f>
        <v>5</v>
      </c>
      <c r="F6" s="16">
        <f t="shared" si="0"/>
        <v>65</v>
      </c>
      <c r="G6" s="16">
        <f>'Unit Totals'!G39+2</f>
        <v>91</v>
      </c>
      <c r="H6" s="18">
        <f t="shared" si="1"/>
        <v>0.7142857142857143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119</v>
      </c>
      <c r="E7" s="16">
        <f>'Unit Totals'!E41</f>
        <v>11</v>
      </c>
      <c r="F7" s="16">
        <f t="shared" si="0"/>
        <v>130</v>
      </c>
      <c r="G7" s="16">
        <f>'Unit Totals'!G41+2</f>
        <v>180</v>
      </c>
      <c r="H7" s="18">
        <f t="shared" si="1"/>
        <v>0.72222222222222221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66</v>
      </c>
      <c r="E10" s="16">
        <f>'Unit Totals'!E53</f>
        <v>3</v>
      </c>
      <c r="F10" s="16">
        <f t="shared" si="0"/>
        <v>69</v>
      </c>
      <c r="G10" s="16">
        <f>'Unit Totals'!G53+2</f>
        <v>113</v>
      </c>
      <c r="H10" s="18">
        <f t="shared" si="1"/>
        <v>0.61061946902654862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25</v>
      </c>
      <c r="E12" s="16">
        <f>'Unit Totals'!E62</f>
        <v>0</v>
      </c>
      <c r="F12" s="16">
        <f t="shared" si="0"/>
        <v>25</v>
      </c>
      <c r="G12" s="16">
        <f>'Unit Totals'!G62+2</f>
        <v>42</v>
      </c>
      <c r="H12" s="18">
        <f t="shared" si="1"/>
        <v>0.59523809523809523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42</v>
      </c>
      <c r="E13" s="16">
        <f>'Unit Totals'!E63</f>
        <v>2</v>
      </c>
      <c r="F13" s="16">
        <f t="shared" si="0"/>
        <v>44</v>
      </c>
      <c r="G13" s="16">
        <f>'Unit Totals'!G63+2</f>
        <v>81</v>
      </c>
      <c r="H13" s="18">
        <f t="shared" si="1"/>
        <v>0.54320987654320985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27</v>
      </c>
      <c r="E14" s="16">
        <f>'Unit Totals'!E66</f>
        <v>6</v>
      </c>
      <c r="F14" s="16">
        <f t="shared" si="0"/>
        <v>33</v>
      </c>
      <c r="G14" s="16">
        <f>'Unit Totals'!G66+2</f>
        <v>93</v>
      </c>
      <c r="H14" s="18">
        <f t="shared" si="1"/>
        <v>0.35483870967741937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47</v>
      </c>
      <c r="E15" s="16">
        <f>'Unit Totals'!E135</f>
        <v>3</v>
      </c>
      <c r="F15" s="16">
        <f t="shared" si="0"/>
        <v>50</v>
      </c>
      <c r="G15" s="16">
        <f>'Unit Totals'!G135+2</f>
        <v>82</v>
      </c>
      <c r="H15" s="18">
        <f t="shared" si="1"/>
        <v>0.6097560975609756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80</v>
      </c>
      <c r="E16" s="16">
        <f>'Unit Totals'!E136</f>
        <v>34</v>
      </c>
      <c r="F16" s="16">
        <f t="shared" si="0"/>
        <v>114</v>
      </c>
      <c r="G16" s="16">
        <f>'Unit Totals'!G136+2</f>
        <v>124</v>
      </c>
      <c r="H16" s="18">
        <f t="shared" si="1"/>
        <v>0.91935483870967738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25</v>
      </c>
      <c r="E17" s="16">
        <f>'Unit Totals'!E137</f>
        <v>1</v>
      </c>
      <c r="F17" s="16">
        <f t="shared" si="0"/>
        <v>26</v>
      </c>
      <c r="G17" s="16">
        <f>'Unit Totals'!G137+2</f>
        <v>50</v>
      </c>
      <c r="H17" s="18">
        <f t="shared" si="1"/>
        <v>0.52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44</v>
      </c>
      <c r="E18" s="16">
        <f>'Unit Totals'!E145</f>
        <v>7</v>
      </c>
      <c r="F18" s="16">
        <f t="shared" si="0"/>
        <v>51</v>
      </c>
      <c r="G18" s="16">
        <f>'Unit Totals'!G145+2</f>
        <v>64</v>
      </c>
      <c r="H18" s="18">
        <f t="shared" si="1"/>
        <v>0.796875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30</v>
      </c>
      <c r="E19" s="16">
        <f>'Unit Totals'!E180</f>
        <v>0</v>
      </c>
      <c r="F19" s="16">
        <f t="shared" si="0"/>
        <v>30</v>
      </c>
      <c r="G19" s="16">
        <f>'Unit Totals'!G180+2</f>
        <v>36</v>
      </c>
      <c r="H19" s="18">
        <f t="shared" si="1"/>
        <v>0.83333333333333337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22</v>
      </c>
      <c r="E20" s="16">
        <f>'Unit Totals'!E186</f>
        <v>1</v>
      </c>
      <c r="F20" s="16">
        <f t="shared" si="0"/>
        <v>23</v>
      </c>
      <c r="G20" s="16">
        <f>'Unit Totals'!G186+2</f>
        <v>32</v>
      </c>
      <c r="H20" s="18">
        <f t="shared" si="1"/>
        <v>0.71875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12</v>
      </c>
      <c r="E21" s="16">
        <f>'Unit Totals'!E188</f>
        <v>0</v>
      </c>
      <c r="F21" s="16">
        <f t="shared" si="0"/>
        <v>12</v>
      </c>
      <c r="G21" s="16">
        <f>'Unit Totals'!G188+2</f>
        <v>14</v>
      </c>
      <c r="H21" s="18">
        <f t="shared" si="1"/>
        <v>0.8571428571428571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20</v>
      </c>
      <c r="E22" s="16">
        <f>'Unit Totals'!E200</f>
        <v>1</v>
      </c>
      <c r="F22" s="16">
        <f>SUM(D22:E22)</f>
        <v>21</v>
      </c>
      <c r="G22" s="16">
        <f>'Unit Totals'!G200+2</f>
        <v>34</v>
      </c>
      <c r="H22" s="18">
        <f t="shared" si="1"/>
        <v>0.61764705882352944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</v>
      </c>
      <c r="E23" s="16">
        <f>'Unit Totals'!E207</f>
        <v>0</v>
      </c>
      <c r="F23" s="16">
        <f t="shared" si="0"/>
        <v>3</v>
      </c>
      <c r="G23" s="16">
        <f>'Unit Totals'!G207+2</f>
        <v>36</v>
      </c>
      <c r="H23" s="18">
        <f t="shared" si="1"/>
        <v>8.3333333333333329E-2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0</v>
      </c>
      <c r="E24" s="16">
        <f>'Unit Totals'!E217</f>
        <v>0</v>
      </c>
      <c r="F24" s="16">
        <f t="shared" si="0"/>
        <v>0</v>
      </c>
      <c r="G24" s="16">
        <f>'Unit Totals'!G217+2</f>
        <v>5</v>
      </c>
      <c r="H24" s="18">
        <f t="shared" si="1"/>
        <v>0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23</v>
      </c>
      <c r="E25" s="16">
        <f>'Unit Totals'!E232</f>
        <v>6</v>
      </c>
      <c r="F25" s="16">
        <f t="shared" si="0"/>
        <v>29</v>
      </c>
      <c r="G25" s="16">
        <f>'Unit Totals'!G232+2</f>
        <v>53</v>
      </c>
      <c r="H25" s="18">
        <f t="shared" si="1"/>
        <v>0.54716981132075471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2</v>
      </c>
      <c r="E26" s="16">
        <f>'Unit Totals'!E250</f>
        <v>0</v>
      </c>
      <c r="F26" s="16">
        <f t="shared" si="0"/>
        <v>2</v>
      </c>
      <c r="G26" s="16">
        <f>'Unit Totals'!G250+2</f>
        <v>16</v>
      </c>
      <c r="H26" s="18">
        <f t="shared" si="1"/>
        <v>0.125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14</v>
      </c>
      <c r="E27" s="16">
        <f>'Unit Totals'!E255</f>
        <v>0</v>
      </c>
      <c r="F27" s="16">
        <f t="shared" si="0"/>
        <v>14</v>
      </c>
      <c r="G27" s="16">
        <f>'Unit Totals'!G255+2</f>
        <v>23</v>
      </c>
      <c r="H27" s="18">
        <f t="shared" si="1"/>
        <v>0.60869565217391308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14</v>
      </c>
      <c r="E28" s="16">
        <f>'Unit Totals'!E262</f>
        <v>0</v>
      </c>
      <c r="F28" s="16">
        <f t="shared" si="0"/>
        <v>14</v>
      </c>
      <c r="G28" s="16">
        <f>'Unit Totals'!G262+2</f>
        <v>24</v>
      </c>
      <c r="H28" s="18">
        <f t="shared" si="1"/>
        <v>0.58333333333333337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17</v>
      </c>
      <c r="E29" s="16">
        <f>'Unit Totals'!E271</f>
        <v>3</v>
      </c>
      <c r="F29" s="16">
        <f t="shared" si="0"/>
        <v>20</v>
      </c>
      <c r="G29" s="16">
        <f>'Unit Totals'!G271+2</f>
        <v>31</v>
      </c>
      <c r="H29" s="18">
        <f t="shared" si="1"/>
        <v>0.64516129032258063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42</v>
      </c>
      <c r="E30" s="16">
        <f>'Unit Totals'!E298</f>
        <v>5</v>
      </c>
      <c r="F30" s="16">
        <f t="shared" si="0"/>
        <v>47</v>
      </c>
      <c r="G30" s="16">
        <f>'Unit Totals'!G298+2</f>
        <v>70</v>
      </c>
      <c r="H30" s="18">
        <f t="shared" si="1"/>
        <v>0.67142857142857137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16</v>
      </c>
      <c r="E31" s="16">
        <f>'Unit Totals'!E311</f>
        <v>2</v>
      </c>
      <c r="F31" s="16">
        <f t="shared" si="0"/>
        <v>18</v>
      </c>
      <c r="G31" s="16">
        <f>'Unit Totals'!G311+2</f>
        <v>36</v>
      </c>
      <c r="H31" s="18">
        <f t="shared" si="1"/>
        <v>0.5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0</v>
      </c>
      <c r="E32" s="16">
        <f>'Unit Totals'!E322</f>
        <v>0</v>
      </c>
      <c r="F32" s="16">
        <f t="shared" si="0"/>
        <v>0</v>
      </c>
      <c r="G32" s="16">
        <f>'Unit Totals'!G322+2</f>
        <v>25</v>
      </c>
      <c r="H32" s="18">
        <f t="shared" si="1"/>
        <v>0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59</v>
      </c>
      <c r="E33" s="16">
        <f>'Unit Totals'!E370</f>
        <v>6</v>
      </c>
      <c r="F33" s="16">
        <f t="shared" si="0"/>
        <v>65</v>
      </c>
      <c r="G33" s="16">
        <f>'Unit Totals'!G370+2</f>
        <v>69</v>
      </c>
      <c r="H33" s="18">
        <f t="shared" si="1"/>
        <v>0.94202898550724634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0</v>
      </c>
      <c r="E34" s="16">
        <f>'Unit Totals'!E376</f>
        <v>0</v>
      </c>
      <c r="F34" s="16">
        <f t="shared" si="0"/>
        <v>0</v>
      </c>
      <c r="G34" s="16">
        <f>'Unit Totals'!G376+2</f>
        <v>16</v>
      </c>
      <c r="H34" s="18">
        <f t="shared" si="1"/>
        <v>0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22</v>
      </c>
      <c r="E35" s="16">
        <f>'Unit Totals'!E378</f>
        <v>0</v>
      </c>
      <c r="F35" s="16">
        <f t="shared" si="0"/>
        <v>22</v>
      </c>
      <c r="G35" s="16">
        <f>'Unit Totals'!G378+2</f>
        <v>42</v>
      </c>
      <c r="H35" s="18">
        <f t="shared" si="1"/>
        <v>0.52380952380952384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1003</v>
      </c>
      <c r="E37" s="16">
        <f>SUM(E3:E35)</f>
        <v>129</v>
      </c>
      <c r="F37" s="16">
        <f>SUM(F3:F35)</f>
        <v>1132</v>
      </c>
      <c r="G37" s="16">
        <f>SUM(G3:G36)</f>
        <v>1821</v>
      </c>
      <c r="H37" s="18">
        <f>F37/G37</f>
        <v>0.62163646348160351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9</v>
      </c>
      <c r="E3" s="16">
        <f>'Unit Totals'!E40</f>
        <v>0</v>
      </c>
      <c r="F3" s="16">
        <f t="shared" ref="F3:F22" si="0">SUM(D3:E3)</f>
        <v>9</v>
      </c>
      <c r="G3" s="16">
        <f>'Unit Totals'!G40+2</f>
        <v>31</v>
      </c>
      <c r="H3" s="18">
        <f t="shared" ref="H3:H22" si="1">F3/G3</f>
        <v>0.29032258064516131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9</v>
      </c>
      <c r="E4" s="16">
        <f>'Unit Totals'!E78</f>
        <v>0</v>
      </c>
      <c r="F4" s="16">
        <f t="shared" si="0"/>
        <v>9</v>
      </c>
      <c r="G4" s="16">
        <f>'Unit Totals'!G78+2</f>
        <v>20</v>
      </c>
      <c r="H4" s="18">
        <f t="shared" si="1"/>
        <v>0.45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10</v>
      </c>
      <c r="E5" s="16">
        <f>'Unit Totals'!E84</f>
        <v>0</v>
      </c>
      <c r="F5" s="16">
        <f t="shared" si="0"/>
        <v>10</v>
      </c>
      <c r="G5" s="16">
        <f>'Unit Totals'!G84+2</f>
        <v>38</v>
      </c>
      <c r="H5" s="18">
        <f t="shared" si="1"/>
        <v>0.26315789473684209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2</v>
      </c>
      <c r="E6" s="16">
        <f>'Unit Totals'!E107</f>
        <v>0</v>
      </c>
      <c r="F6" s="16">
        <f t="shared" si="0"/>
        <v>2</v>
      </c>
      <c r="G6" s="16">
        <f>'Unit Totals'!G107+2</f>
        <v>17</v>
      </c>
      <c r="H6" s="18">
        <f t="shared" si="1"/>
        <v>0.11764705882352941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1</v>
      </c>
      <c r="E8" s="16">
        <f>'Unit Totals'!E125</f>
        <v>0</v>
      </c>
      <c r="F8" s="16">
        <f t="shared" si="0"/>
        <v>1</v>
      </c>
      <c r="G8" s="16">
        <f>'Unit Totals'!G125+2</f>
        <v>43</v>
      </c>
      <c r="H8" s="18">
        <f t="shared" si="1"/>
        <v>2.3255813953488372E-2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18</v>
      </c>
      <c r="E9" s="16">
        <f>'Unit Totals'!E130</f>
        <v>0</v>
      </c>
      <c r="F9" s="16">
        <f t="shared" si="0"/>
        <v>18</v>
      </c>
      <c r="G9" s="16">
        <f>'Unit Totals'!G130+2</f>
        <v>30</v>
      </c>
      <c r="H9" s="18">
        <f t="shared" si="1"/>
        <v>0.6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0</v>
      </c>
      <c r="E10" s="16">
        <f>'Unit Totals'!E166</f>
        <v>0</v>
      </c>
      <c r="F10" s="16">
        <f t="shared" si="0"/>
        <v>0</v>
      </c>
      <c r="G10" s="16">
        <f>'Unit Totals'!G166+2</f>
        <v>16</v>
      </c>
      <c r="H10" s="18">
        <f t="shared" si="1"/>
        <v>0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50</v>
      </c>
      <c r="E11" s="16">
        <f>'Unit Totals'!E167</f>
        <v>13</v>
      </c>
      <c r="F11" s="16">
        <f t="shared" si="0"/>
        <v>63</v>
      </c>
      <c r="G11" s="16">
        <f>'Unit Totals'!G167+2</f>
        <v>88</v>
      </c>
      <c r="H11" s="18">
        <f t="shared" si="1"/>
        <v>0.71590909090909094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18</v>
      </c>
      <c r="E12" s="16">
        <f>'Unit Totals'!E212</f>
        <v>0</v>
      </c>
      <c r="F12" s="16">
        <f t="shared" si="0"/>
        <v>18</v>
      </c>
      <c r="G12" s="16">
        <f>'Unit Totals'!G212+2</f>
        <v>28</v>
      </c>
      <c r="H12" s="18">
        <f t="shared" si="1"/>
        <v>0.6428571428571429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1</v>
      </c>
      <c r="E13" s="16">
        <f>'Unit Totals'!E233</f>
        <v>0</v>
      </c>
      <c r="F13" s="16">
        <f t="shared" ref="F13" si="2">SUM(D13:E13)</f>
        <v>1</v>
      </c>
      <c r="G13" s="16">
        <f>'Unit Totals'!G233+2</f>
        <v>24</v>
      </c>
      <c r="H13" s="18">
        <f t="shared" si="1"/>
        <v>4.1666666666666664E-2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3</v>
      </c>
      <c r="E14" s="16">
        <f>'Unit Totals'!E249</f>
        <v>0</v>
      </c>
      <c r="F14" s="16">
        <f t="shared" si="0"/>
        <v>3</v>
      </c>
      <c r="G14" s="16">
        <f>'Unit Totals'!G249+2</f>
        <v>35</v>
      </c>
      <c r="H14" s="18">
        <f t="shared" si="1"/>
        <v>8.5714285714285715E-2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13</v>
      </c>
      <c r="E15" s="16">
        <f>'Unit Totals'!E261</f>
        <v>0</v>
      </c>
      <c r="F15" s="16">
        <f t="shared" si="0"/>
        <v>13</v>
      </c>
      <c r="G15" s="16">
        <f>'Unit Totals'!G261+2</f>
        <v>14</v>
      </c>
      <c r="H15" s="18">
        <f t="shared" si="1"/>
        <v>0.9285714285714286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11</v>
      </c>
      <c r="E16" s="16">
        <f>'Unit Totals'!E264</f>
        <v>4</v>
      </c>
      <c r="F16" s="16">
        <f>SUM(D16:E16)</f>
        <v>15</v>
      </c>
      <c r="G16" s="16">
        <f>'Unit Totals'!G264+2</f>
        <v>28</v>
      </c>
      <c r="H16" s="18">
        <f>F16/G16</f>
        <v>0.5357142857142857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13</v>
      </c>
      <c r="E17" s="16">
        <f>'Unit Totals'!E270</f>
        <v>0</v>
      </c>
      <c r="F17" s="16">
        <f t="shared" si="0"/>
        <v>13</v>
      </c>
      <c r="G17" s="16">
        <f>'Unit Totals'!G270+2</f>
        <v>37</v>
      </c>
      <c r="H17" s="18">
        <f t="shared" si="1"/>
        <v>0.35135135135135137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20</v>
      </c>
      <c r="E18" s="16">
        <f>'Unit Totals'!E282</f>
        <v>11</v>
      </c>
      <c r="F18" s="16">
        <f t="shared" si="0"/>
        <v>31</v>
      </c>
      <c r="G18" s="16">
        <f>'Unit Totals'!G282+2</f>
        <v>43</v>
      </c>
      <c r="H18" s="18">
        <f t="shared" si="1"/>
        <v>0.72093023255813948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</v>
      </c>
      <c r="E19" s="16">
        <f>'Unit Totals'!E286</f>
        <v>0</v>
      </c>
      <c r="F19" s="16">
        <f t="shared" si="0"/>
        <v>2</v>
      </c>
      <c r="G19" s="16">
        <f>'Unit Totals'!G286+2</f>
        <v>41</v>
      </c>
      <c r="H19" s="18">
        <f t="shared" si="1"/>
        <v>4.878048780487805E-2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</v>
      </c>
      <c r="E20" s="16">
        <f>'Unit Totals'!E355</f>
        <v>0</v>
      </c>
      <c r="F20" s="16">
        <f t="shared" si="0"/>
        <v>1</v>
      </c>
      <c r="G20" s="16">
        <f>'Unit Totals'!G355+2</f>
        <v>23</v>
      </c>
      <c r="H20" s="18">
        <f t="shared" si="1"/>
        <v>4.3478260869565216E-2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15</v>
      </c>
      <c r="E21" s="16">
        <f>'Unit Totals'!E361</f>
        <v>0</v>
      </c>
      <c r="F21" s="16">
        <f t="shared" si="0"/>
        <v>15</v>
      </c>
      <c r="G21" s="16">
        <f>'Unit Totals'!G361+2</f>
        <v>26</v>
      </c>
      <c r="H21" s="18">
        <f t="shared" si="1"/>
        <v>0.57692307692307687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197</v>
      </c>
      <c r="E24" s="16">
        <f>SUM(E3:E22)</f>
        <v>28</v>
      </c>
      <c r="F24" s="16">
        <f>SUM(F3:F22)</f>
        <v>225</v>
      </c>
      <c r="G24" s="16">
        <f>SUM(G3:G23)</f>
        <v>647</v>
      </c>
      <c r="H24" s="19">
        <f>F24/G24</f>
        <v>0.34775888717156106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0</v>
      </c>
      <c r="E3" s="17">
        <f>'Unit Totals'!E75</f>
        <v>0</v>
      </c>
      <c r="F3" s="16">
        <f>SUM(D3:E3)</f>
        <v>0</v>
      </c>
      <c r="G3" s="17">
        <f>'Unit Totals'!G75+2</f>
        <v>11</v>
      </c>
      <c r="H3" s="19">
        <f>F3/G3</f>
        <v>0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8</v>
      </c>
      <c r="E4" s="16">
        <f>'Unit Totals'!E334</f>
        <v>0</v>
      </c>
      <c r="F4" s="16">
        <f>SUM(D4:E4)</f>
        <v>8</v>
      </c>
      <c r="G4" s="16">
        <f>'Unit Totals'!G334+2</f>
        <v>14</v>
      </c>
      <c r="H4" s="18">
        <f>F4/G4</f>
        <v>0.5714285714285714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2</v>
      </c>
      <c r="E6" s="16">
        <f>'Unit Totals'!E357</f>
        <v>0</v>
      </c>
      <c r="F6" s="16">
        <f>SUM(D6:E6)</f>
        <v>2</v>
      </c>
      <c r="G6" s="16">
        <f>'Unit Totals'!G357+2</f>
        <v>17</v>
      </c>
      <c r="H6" s="19">
        <f>F6/G6</f>
        <v>0.11764705882352941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12</v>
      </c>
      <c r="E8" s="16">
        <f>SUM(E3:E6)</f>
        <v>0</v>
      </c>
      <c r="F8" s="16">
        <f>SUM(F3:F6)</f>
        <v>12</v>
      </c>
      <c r="G8" s="16">
        <f>SUM(G3:G6)</f>
        <v>57</v>
      </c>
      <c r="H8" s="19">
        <f>F8/G8</f>
        <v>0.21052631578947367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97</v>
      </c>
      <c r="E3" s="16">
        <f>'Unit Totals'!E26</f>
        <v>8</v>
      </c>
      <c r="F3" s="16">
        <f t="shared" ref="F3:F19" si="0">SUM(D3:E3)</f>
        <v>105</v>
      </c>
      <c r="G3" s="16">
        <f>'Unit Totals'!G26+2</f>
        <v>135</v>
      </c>
      <c r="H3" s="18">
        <f t="shared" ref="H3:H19" si="1">F3/G3</f>
        <v>0.77777777777777779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14</v>
      </c>
      <c r="E4" s="16">
        <f>'Unit Totals'!E43</f>
        <v>1</v>
      </c>
      <c r="F4" s="16">
        <f t="shared" si="0"/>
        <v>15</v>
      </c>
      <c r="G4" s="16">
        <f>'Unit Totals'!G43+2</f>
        <v>42</v>
      </c>
      <c r="H4" s="18">
        <f t="shared" si="1"/>
        <v>0.35714285714285715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</v>
      </c>
      <c r="E5" s="16">
        <f>'Unit Totals'!E87</f>
        <v>0</v>
      </c>
      <c r="F5" s="16">
        <f t="shared" si="0"/>
        <v>1</v>
      </c>
      <c r="G5" s="16">
        <f>'Unit Totals'!G87+2</f>
        <v>12</v>
      </c>
      <c r="H5" s="18">
        <f t="shared" si="1"/>
        <v>8.3333333333333329E-2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3</v>
      </c>
      <c r="E7" s="16">
        <f>'Unit Totals'!E129</f>
        <v>0</v>
      </c>
      <c r="F7" s="16">
        <f>SUM(D7:E7)</f>
        <v>3</v>
      </c>
      <c r="G7" s="16">
        <f>'Unit Totals'!G129+2</f>
        <v>26</v>
      </c>
      <c r="H7" s="18">
        <f>F7/G7</f>
        <v>0.11538461538461539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/>
      <c r="D9" s="16">
        <f>'Unit Totals'!D160</f>
        <v>8</v>
      </c>
      <c r="E9" s="16">
        <f>'Unit Totals'!E160</f>
        <v>0</v>
      </c>
      <c r="F9" s="16">
        <f>SUM(D9:E9)</f>
        <v>8</v>
      </c>
      <c r="G9" s="16">
        <f>'Unit Totals'!G160+2</f>
        <v>24</v>
      </c>
      <c r="H9" s="18">
        <f>F9/G9</f>
        <v>0.33333333333333331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1</v>
      </c>
      <c r="E10" s="16">
        <f>'Unit Totals'!E171</f>
        <v>0</v>
      </c>
      <c r="F10" s="16">
        <f t="shared" si="0"/>
        <v>1</v>
      </c>
      <c r="G10" s="16">
        <f>'Unit Totals'!G171+2</f>
        <v>30</v>
      </c>
      <c r="H10" s="18">
        <f t="shared" si="1"/>
        <v>3.3333333333333333E-2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2</v>
      </c>
      <c r="E11" s="16">
        <f>'Unit Totals'!E184</f>
        <v>1</v>
      </c>
      <c r="F11" s="16">
        <f t="shared" si="0"/>
        <v>3</v>
      </c>
      <c r="G11" s="16">
        <f>'Unit Totals'!G184+2</f>
        <v>14</v>
      </c>
      <c r="H11" s="18">
        <f t="shared" si="1"/>
        <v>0.21428571428571427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13</v>
      </c>
      <c r="E12" s="16">
        <f>'Unit Totals'!E231</f>
        <v>3</v>
      </c>
      <c r="F12" s="16">
        <f t="shared" si="0"/>
        <v>16</v>
      </c>
      <c r="G12" s="16">
        <f>'Unit Totals'!G231+2</f>
        <v>37</v>
      </c>
      <c r="H12" s="18">
        <f t="shared" si="1"/>
        <v>0.43243243243243246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13</v>
      </c>
      <c r="E13" s="16">
        <f>'Unit Totals'!E242</f>
        <v>7</v>
      </c>
      <c r="F13" s="16">
        <f t="shared" si="0"/>
        <v>20</v>
      </c>
      <c r="G13" s="16">
        <f>'Unit Totals'!G242+2</f>
        <v>61</v>
      </c>
      <c r="H13" s="18">
        <f t="shared" si="1"/>
        <v>0.32786885245901637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</v>
      </c>
      <c r="E14" s="16">
        <f>'Unit Totals'!E296</f>
        <v>0</v>
      </c>
      <c r="F14" s="16">
        <f t="shared" si="0"/>
        <v>1</v>
      </c>
      <c r="G14" s="16">
        <f>'Unit Totals'!G296+2</f>
        <v>32</v>
      </c>
      <c r="H14" s="18">
        <f t="shared" si="1"/>
        <v>3.125E-2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3</v>
      </c>
      <c r="E15" s="16">
        <f>'Unit Totals'!E307</f>
        <v>0</v>
      </c>
      <c r="F15" s="16">
        <f t="shared" si="0"/>
        <v>3</v>
      </c>
      <c r="G15" s="16">
        <f>'Unit Totals'!G307+2</f>
        <v>16</v>
      </c>
      <c r="H15" s="18">
        <f t="shared" si="1"/>
        <v>0.1875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22</v>
      </c>
      <c r="E17" s="16">
        <f>'Unit Totals'!E329</f>
        <v>1</v>
      </c>
      <c r="F17" s="16">
        <f t="shared" si="0"/>
        <v>23</v>
      </c>
      <c r="G17" s="16">
        <f>'Unit Totals'!G329+2</f>
        <v>27</v>
      </c>
      <c r="H17" s="18">
        <f t="shared" si="1"/>
        <v>0.85185185185185186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24</v>
      </c>
      <c r="E18" s="16">
        <f>'Unit Totals'!E354</f>
        <v>7</v>
      </c>
      <c r="F18" s="16">
        <f t="shared" si="0"/>
        <v>31</v>
      </c>
      <c r="G18" s="16">
        <f>'Unit Totals'!G354+2</f>
        <v>43</v>
      </c>
      <c r="H18" s="18">
        <f t="shared" si="1"/>
        <v>0.72093023255813948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32</v>
      </c>
      <c r="E19" s="16">
        <f>'Unit Totals'!E399</f>
        <v>1</v>
      </c>
      <c r="F19" s="16">
        <f t="shared" si="0"/>
        <v>33</v>
      </c>
      <c r="G19" s="16">
        <f>'Unit Totals'!G399+2</f>
        <v>65</v>
      </c>
      <c r="H19" s="18">
        <f t="shared" si="1"/>
        <v>0.50769230769230766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258</v>
      </c>
      <c r="E21" s="16">
        <f>SUM(E3:E19)</f>
        <v>31</v>
      </c>
      <c r="F21" s="16">
        <f>SUM(F3:F19)</f>
        <v>289</v>
      </c>
      <c r="G21" s="16">
        <f>SUM(G3:G20)</f>
        <v>637</v>
      </c>
      <c r="H21" s="18">
        <f>F21/G21</f>
        <v>0.45368916797488223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0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22</v>
      </c>
      <c r="E3" s="16">
        <f>'Unit Totals'!E65</f>
        <v>0</v>
      </c>
      <c r="F3" s="16">
        <f t="shared" ref="F3:F27" si="0">SUM(D3:E3)</f>
        <v>22</v>
      </c>
      <c r="G3" s="16">
        <f>'Unit Totals'!G65+2</f>
        <v>45</v>
      </c>
      <c r="H3" s="18">
        <f t="shared" ref="H3:H27" si="1">F3/G3</f>
        <v>0.48888888888888887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/>
      <c r="D5" s="16">
        <f>'Unit Totals'!D99</f>
        <v>34</v>
      </c>
      <c r="E5" s="16">
        <f>'Unit Totals'!E99</f>
        <v>1</v>
      </c>
      <c r="F5" s="16">
        <f t="shared" si="0"/>
        <v>35</v>
      </c>
      <c r="G5" s="16">
        <f>'Unit Totals'!G99+2</f>
        <v>36</v>
      </c>
      <c r="H5" s="18">
        <f t="shared" si="1"/>
        <v>0.97222222222222221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3</v>
      </c>
      <c r="E6" s="16">
        <f>'Unit Totals'!E106</f>
        <v>0</v>
      </c>
      <c r="F6" s="16">
        <f t="shared" si="0"/>
        <v>3</v>
      </c>
      <c r="G6" s="16">
        <f>'Unit Totals'!G106+2</f>
        <v>19</v>
      </c>
      <c r="H6" s="18">
        <f t="shared" si="1"/>
        <v>0.15789473684210525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36</v>
      </c>
      <c r="E10" s="16">
        <f>'Unit Totals'!E162</f>
        <v>0</v>
      </c>
      <c r="F10" s="16">
        <f t="shared" si="0"/>
        <v>36</v>
      </c>
      <c r="G10" s="16">
        <f>'Unit Totals'!G162+2</f>
        <v>63</v>
      </c>
      <c r="H10" s="18">
        <f t="shared" si="1"/>
        <v>0.5714285714285714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16</v>
      </c>
      <c r="E11" s="16">
        <f>'Unit Totals'!E189</f>
        <v>0</v>
      </c>
      <c r="F11" s="16">
        <f t="shared" si="0"/>
        <v>16</v>
      </c>
      <c r="G11" s="16">
        <f>'Unit Totals'!G189+2</f>
        <v>18</v>
      </c>
      <c r="H11" s="18">
        <f t="shared" si="1"/>
        <v>0.88888888888888884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16</v>
      </c>
      <c r="E12" s="16">
        <f>'Unit Totals'!E190</f>
        <v>0</v>
      </c>
      <c r="F12" s="16">
        <f t="shared" si="0"/>
        <v>16</v>
      </c>
      <c r="G12" s="16">
        <f>'Unit Totals'!G190+2</f>
        <v>23</v>
      </c>
      <c r="H12" s="18">
        <f t="shared" si="1"/>
        <v>0.69565217391304346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14</v>
      </c>
      <c r="E13" s="16">
        <f>'Unit Totals'!E209</f>
        <v>0</v>
      </c>
      <c r="F13" s="16">
        <f t="shared" si="0"/>
        <v>14</v>
      </c>
      <c r="G13" s="16">
        <f>'Unit Totals'!G209+2</f>
        <v>24</v>
      </c>
      <c r="H13" s="18">
        <f t="shared" si="1"/>
        <v>0.58333333333333337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14</v>
      </c>
      <c r="E15" s="16">
        <f>'Unit Totals'!E234</f>
        <v>0</v>
      </c>
      <c r="F15" s="16">
        <f t="shared" si="0"/>
        <v>14</v>
      </c>
      <c r="G15" s="16">
        <f>'Unit Totals'!G234+2</f>
        <v>20</v>
      </c>
      <c r="H15" s="18">
        <f t="shared" si="1"/>
        <v>0.7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19</v>
      </c>
      <c r="E16" s="16">
        <f>'Unit Totals'!E243</f>
        <v>0</v>
      </c>
      <c r="F16" s="16">
        <f t="shared" si="0"/>
        <v>19</v>
      </c>
      <c r="G16" s="16">
        <f>'Unit Totals'!G243+2</f>
        <v>99</v>
      </c>
      <c r="H16" s="18">
        <f t="shared" si="1"/>
        <v>0.19191919191919191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51</v>
      </c>
      <c r="E18" s="16">
        <f>'Unit Totals'!E281</f>
        <v>3</v>
      </c>
      <c r="F18" s="16">
        <f t="shared" si="0"/>
        <v>54</v>
      </c>
      <c r="G18" s="16">
        <f>'Unit Totals'!G281+2</f>
        <v>180</v>
      </c>
      <c r="H18" s="18">
        <f t="shared" si="1"/>
        <v>0.3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12</v>
      </c>
      <c r="E20" s="16">
        <f>'Unit Totals'!E292</f>
        <v>1</v>
      </c>
      <c r="F20" s="16">
        <f t="shared" si="0"/>
        <v>13</v>
      </c>
      <c r="G20" s="16">
        <f>'Unit Totals'!G292+2</f>
        <v>15</v>
      </c>
      <c r="H20" s="18">
        <f t="shared" si="1"/>
        <v>0.8666666666666667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19</v>
      </c>
      <c r="E21" s="16">
        <f>'Unit Totals'!E315</f>
        <v>1</v>
      </c>
      <c r="F21" s="16">
        <f t="shared" si="0"/>
        <v>20</v>
      </c>
      <c r="G21" s="16">
        <f>'Unit Totals'!G315+2</f>
        <v>65</v>
      </c>
      <c r="H21" s="18">
        <f t="shared" si="1"/>
        <v>0.30769230769230771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47</v>
      </c>
      <c r="E22" s="16">
        <f>'Unit Totals'!E327</f>
        <v>1</v>
      </c>
      <c r="F22" s="16">
        <f t="shared" si="0"/>
        <v>48</v>
      </c>
      <c r="G22" s="16">
        <f>'Unit Totals'!G327+2</f>
        <v>60</v>
      </c>
      <c r="H22" s="18">
        <f t="shared" si="1"/>
        <v>0.8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10</v>
      </c>
      <c r="E23" s="16">
        <f>'Unit Totals'!E338</f>
        <v>0</v>
      </c>
      <c r="F23" s="16">
        <f t="shared" si="0"/>
        <v>10</v>
      </c>
      <c r="G23" s="16">
        <f>'Unit Totals'!G338+2</f>
        <v>18</v>
      </c>
      <c r="H23" s="18">
        <f t="shared" si="1"/>
        <v>0.55555555555555558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30</v>
      </c>
      <c r="E24" s="16">
        <f>'Unit Totals'!E369</f>
        <v>0</v>
      </c>
      <c r="F24" s="16">
        <f t="shared" si="0"/>
        <v>30</v>
      </c>
      <c r="G24" s="16">
        <f>'Unit Totals'!G369+2</f>
        <v>66</v>
      </c>
      <c r="H24" s="18">
        <f t="shared" si="1"/>
        <v>0.45454545454545453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3</v>
      </c>
      <c r="E25" s="16">
        <f>'Unit Totals'!E372</f>
        <v>0</v>
      </c>
      <c r="F25" s="16">
        <f t="shared" si="0"/>
        <v>3</v>
      </c>
      <c r="G25" s="16">
        <f>'Unit Totals'!G372+2</f>
        <v>21</v>
      </c>
      <c r="H25" s="18">
        <f t="shared" si="1"/>
        <v>0.14285714285714285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25</v>
      </c>
      <c r="E26" s="16">
        <f>'Unit Totals'!E395</f>
        <v>0</v>
      </c>
      <c r="F26" s="16">
        <f t="shared" si="0"/>
        <v>25</v>
      </c>
      <c r="G26" s="16">
        <f>'Unit Totals'!G395+2</f>
        <v>33</v>
      </c>
      <c r="H26" s="18">
        <f t="shared" si="1"/>
        <v>0.75757575757575757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442</v>
      </c>
      <c r="E29" s="16">
        <f>SUM(E3:E27)</f>
        <v>8</v>
      </c>
      <c r="F29" s="16">
        <f>SUM(F3:F27)</f>
        <v>450</v>
      </c>
      <c r="G29" s="16">
        <f>SUM(G3:G28)</f>
        <v>935</v>
      </c>
      <c r="H29" s="18">
        <f>F29/G29</f>
        <v>0.48128342245989303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3</v>
      </c>
      <c r="E3" s="17">
        <f>'Unit Totals'!E17</f>
        <v>0</v>
      </c>
      <c r="F3" s="16">
        <f t="shared" ref="F3:F25" si="0">SUM(D3:E3)</f>
        <v>3</v>
      </c>
      <c r="G3" s="16">
        <f>'Unit Totals'!G17+2</f>
        <v>23</v>
      </c>
      <c r="H3" s="18">
        <f t="shared" ref="H3:H25" si="1">F3/G3</f>
        <v>0.13043478260869565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45</v>
      </c>
      <c r="E4" s="16">
        <f>'Unit Totals'!E23</f>
        <v>0</v>
      </c>
      <c r="F4" s="16">
        <f t="shared" si="0"/>
        <v>45</v>
      </c>
      <c r="G4" s="16">
        <f>'Unit Totals'!G23+2</f>
        <v>95</v>
      </c>
      <c r="H4" s="18">
        <f t="shared" si="1"/>
        <v>0.47368421052631576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30</v>
      </c>
      <c r="E5" s="16">
        <f>'Unit Totals'!E24</f>
        <v>0</v>
      </c>
      <c r="F5" s="16">
        <f t="shared" si="0"/>
        <v>30</v>
      </c>
      <c r="G5" s="16">
        <f>'Unit Totals'!G24+2</f>
        <v>61</v>
      </c>
      <c r="H5" s="18">
        <f t="shared" si="1"/>
        <v>0.49180327868852458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22</v>
      </c>
      <c r="E6" s="16">
        <f>'Unit Totals'!E57</f>
        <v>1</v>
      </c>
      <c r="F6" s="16">
        <f t="shared" si="0"/>
        <v>23</v>
      </c>
      <c r="G6" s="16">
        <f>'Unit Totals'!G57+2</f>
        <v>50</v>
      </c>
      <c r="H6" s="18">
        <f t="shared" si="1"/>
        <v>0.46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23</v>
      </c>
      <c r="E7" s="16">
        <f>'Unit Totals'!E67</f>
        <v>0</v>
      </c>
      <c r="F7" s="16">
        <f t="shared" si="0"/>
        <v>23</v>
      </c>
      <c r="G7" s="16">
        <f>'Unit Totals'!G67+2</f>
        <v>44</v>
      </c>
      <c r="H7" s="18">
        <f t="shared" si="1"/>
        <v>0.52272727272727271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</v>
      </c>
      <c r="E8" s="16">
        <f>'Unit Totals'!E72</f>
        <v>0</v>
      </c>
      <c r="F8" s="16">
        <f t="shared" si="0"/>
        <v>2</v>
      </c>
      <c r="G8" s="16">
        <f>'Unit Totals'!G72+2</f>
        <v>33</v>
      </c>
      <c r="H8" s="18">
        <f t="shared" si="1"/>
        <v>6.0606060606060608E-2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34</v>
      </c>
      <c r="E10" s="16">
        <f>'Unit Totals'!E80</f>
        <v>0</v>
      </c>
      <c r="F10" s="16">
        <f t="shared" si="0"/>
        <v>34</v>
      </c>
      <c r="G10" s="16">
        <f>'Unit Totals'!G80+2</f>
        <v>60</v>
      </c>
      <c r="H10" s="18">
        <f t="shared" si="1"/>
        <v>0.56666666666666665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93</v>
      </c>
      <c r="E11" s="16">
        <f>'Unit Totals'!E119</f>
        <v>17</v>
      </c>
      <c r="F11" s="16">
        <f t="shared" si="0"/>
        <v>110</v>
      </c>
      <c r="G11" s="16">
        <f>'Unit Totals'!G119+2</f>
        <v>163</v>
      </c>
      <c r="H11" s="18">
        <f t="shared" si="1"/>
        <v>0.67484662576687116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59</v>
      </c>
      <c r="E12" s="16">
        <f>'Unit Totals'!E147</f>
        <v>10</v>
      </c>
      <c r="F12" s="16">
        <f t="shared" si="0"/>
        <v>69</v>
      </c>
      <c r="G12" s="16">
        <f>'Unit Totals'!G147+2</f>
        <v>113</v>
      </c>
      <c r="H12" s="18">
        <f t="shared" si="1"/>
        <v>0.61061946902654862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1</v>
      </c>
      <c r="E13" s="16">
        <f>'Unit Totals'!E149</f>
        <v>0</v>
      </c>
      <c r="F13" s="16">
        <f t="shared" si="0"/>
        <v>1</v>
      </c>
      <c r="G13" s="16">
        <f>'Unit Totals'!G149+2</f>
        <v>62</v>
      </c>
      <c r="H13" s="18">
        <f t="shared" si="1"/>
        <v>1.6129032258064516E-2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23</v>
      </c>
      <c r="E14" s="16">
        <f>'Unit Totals'!E183</f>
        <v>0</v>
      </c>
      <c r="F14" s="16">
        <f t="shared" si="0"/>
        <v>23</v>
      </c>
      <c r="G14" s="16">
        <f>'Unit Totals'!G183+2</f>
        <v>60</v>
      </c>
      <c r="H14" s="18">
        <f t="shared" si="1"/>
        <v>0.38333333333333336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40</v>
      </c>
      <c r="E15" s="16">
        <f>'Unit Totals'!E192</f>
        <v>12</v>
      </c>
      <c r="F15" s="16">
        <f t="shared" si="0"/>
        <v>52</v>
      </c>
      <c r="G15" s="16">
        <f>'Unit Totals'!G192+2</f>
        <v>93</v>
      </c>
      <c r="H15" s="18">
        <f t="shared" si="1"/>
        <v>0.55913978494623651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10</v>
      </c>
      <c r="E16" s="16">
        <f>'Unit Totals'!E201</f>
        <v>2</v>
      </c>
      <c r="F16" s="16">
        <f t="shared" si="0"/>
        <v>12</v>
      </c>
      <c r="G16" s="16">
        <f>'Unit Totals'!G201+2</f>
        <v>15</v>
      </c>
      <c r="H16" s="18">
        <f t="shared" si="1"/>
        <v>0.8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8</v>
      </c>
      <c r="E17" s="16">
        <f>'Unit Totals'!E218</f>
        <v>2</v>
      </c>
      <c r="F17" s="16">
        <f t="shared" si="0"/>
        <v>10</v>
      </c>
      <c r="G17" s="16">
        <f>'Unit Totals'!G218+2</f>
        <v>18</v>
      </c>
      <c r="H17" s="18">
        <f t="shared" si="1"/>
        <v>0.55555555555555558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30</v>
      </c>
      <c r="E18" s="16">
        <f>'Unit Totals'!E226</f>
        <v>0</v>
      </c>
      <c r="F18" s="16">
        <f t="shared" si="0"/>
        <v>30</v>
      </c>
      <c r="G18" s="16">
        <f>'Unit Totals'!G226+2</f>
        <v>63</v>
      </c>
      <c r="H18" s="18">
        <f t="shared" si="1"/>
        <v>0.47619047619047616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52</v>
      </c>
      <c r="E19" s="16">
        <f>'Unit Totals'!E336</f>
        <v>4</v>
      </c>
      <c r="F19" s="16">
        <f t="shared" si="0"/>
        <v>56</v>
      </c>
      <c r="G19" s="16">
        <f>'Unit Totals'!G336+2</f>
        <v>89</v>
      </c>
      <c r="H19" s="18">
        <f t="shared" si="1"/>
        <v>0.6292134831460674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2</v>
      </c>
      <c r="E20" s="16">
        <f>'Unit Totals'!E340</f>
        <v>2</v>
      </c>
      <c r="F20" s="16">
        <f t="shared" si="0"/>
        <v>4</v>
      </c>
      <c r="G20" s="16">
        <f>'Unit Totals'!G340+2</f>
        <v>20</v>
      </c>
      <c r="H20" s="18">
        <f t="shared" si="1"/>
        <v>0.2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26</v>
      </c>
      <c r="E22" s="16">
        <f>'Unit Totals'!E373</f>
        <v>2</v>
      </c>
      <c r="F22" s="16">
        <f t="shared" si="0"/>
        <v>28</v>
      </c>
      <c r="G22" s="16">
        <f>'Unit Totals'!G373+2</f>
        <v>45</v>
      </c>
      <c r="H22" s="18">
        <f t="shared" si="1"/>
        <v>0.62222222222222223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4</v>
      </c>
      <c r="E23" s="16">
        <f>'Unit Totals'!E379</f>
        <v>1</v>
      </c>
      <c r="F23" s="16">
        <f t="shared" si="0"/>
        <v>5</v>
      </c>
      <c r="G23" s="16">
        <f>'Unit Totals'!G379+2</f>
        <v>18</v>
      </c>
      <c r="H23" s="18">
        <f t="shared" si="1"/>
        <v>0.27777777777777779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86</v>
      </c>
      <c r="E24" s="16">
        <f>'Unit Totals'!E387</f>
        <v>3</v>
      </c>
      <c r="F24" s="16">
        <f t="shared" si="0"/>
        <v>89</v>
      </c>
      <c r="G24" s="16">
        <f>'Unit Totals'!G387+2</f>
        <v>151</v>
      </c>
      <c r="H24" s="18">
        <f t="shared" si="1"/>
        <v>0.58940397350993379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71</v>
      </c>
      <c r="E25" s="16">
        <f>'Unit Totals'!E392</f>
        <v>0</v>
      </c>
      <c r="F25" s="16">
        <f t="shared" si="0"/>
        <v>71</v>
      </c>
      <c r="G25" s="16">
        <f>'Unit Totals'!G392+2</f>
        <v>79</v>
      </c>
      <c r="H25" s="18">
        <f t="shared" si="1"/>
        <v>0.89873417721518989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676</v>
      </c>
      <c r="E27" s="16">
        <f>SUM(E3:E25)</f>
        <v>58</v>
      </c>
      <c r="F27" s="16">
        <f>SUM(F3:F25)</f>
        <v>734</v>
      </c>
      <c r="G27" s="16">
        <f>SUM(G3:G26)</f>
        <v>1473</v>
      </c>
      <c r="H27" s="18">
        <f>F27/G27</f>
        <v>0.49830278343516632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</v>
      </c>
      <c r="E3" s="17">
        <f>'Unit Totals'!E13</f>
        <v>0</v>
      </c>
      <c r="F3" s="16">
        <f t="shared" ref="F3:F16" si="0">SUM(D3:E3)</f>
        <v>5</v>
      </c>
      <c r="G3" s="16">
        <f>'Unit Totals'!G13+2</f>
        <v>63</v>
      </c>
      <c r="H3" s="18">
        <f t="shared" ref="H3:H16" si="1">F3/G3</f>
        <v>7.9365079365079361E-2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</v>
      </c>
      <c r="E4" s="16">
        <f>'Unit Totals'!E64</f>
        <v>0</v>
      </c>
      <c r="F4" s="16">
        <f t="shared" si="0"/>
        <v>1</v>
      </c>
      <c r="G4" s="16">
        <f>'Unit Totals'!G64+2</f>
        <v>23</v>
      </c>
      <c r="H4" s="18">
        <f t="shared" si="1"/>
        <v>4.3478260869565216E-2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/>
      <c r="D5" s="16">
        <f>'Unit Totals'!D86</f>
        <v>8</v>
      </c>
      <c r="E5" s="16">
        <f>'Unit Totals'!E86</f>
        <v>0</v>
      </c>
      <c r="F5" s="16">
        <f t="shared" si="0"/>
        <v>8</v>
      </c>
      <c r="G5" s="16">
        <f>'Unit Totals'!G86+2</f>
        <v>38</v>
      </c>
      <c r="H5" s="18">
        <f t="shared" si="1"/>
        <v>0.21052631578947367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1</v>
      </c>
      <c r="E6" s="16">
        <f>'Unit Totals'!E88</f>
        <v>0</v>
      </c>
      <c r="F6" s="16">
        <f t="shared" si="0"/>
        <v>1</v>
      </c>
      <c r="G6" s="16">
        <f>'Unit Totals'!G88+2</f>
        <v>16</v>
      </c>
      <c r="H6" s="18">
        <f t="shared" si="1"/>
        <v>6.25E-2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54</v>
      </c>
      <c r="E7" s="16">
        <f>'Unit Totals'!E90</f>
        <v>6</v>
      </c>
      <c r="F7" s="16">
        <f t="shared" si="0"/>
        <v>60</v>
      </c>
      <c r="G7" s="16">
        <f>'Unit Totals'!G90+2</f>
        <v>83</v>
      </c>
      <c r="H7" s="18">
        <f t="shared" si="1"/>
        <v>0.72289156626506024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8</v>
      </c>
      <c r="E8" s="16">
        <f>'Unit Totals'!E108</f>
        <v>1</v>
      </c>
      <c r="F8" s="16">
        <f t="shared" si="0"/>
        <v>9</v>
      </c>
      <c r="G8" s="16">
        <f>'Unit Totals'!G108+2</f>
        <v>64</v>
      </c>
      <c r="H8" s="18">
        <f t="shared" si="1"/>
        <v>0.140625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46</v>
      </c>
      <c r="E9" s="16">
        <f>'Unit Totals'!E143</f>
        <v>1</v>
      </c>
      <c r="F9" s="16">
        <f t="shared" si="0"/>
        <v>47</v>
      </c>
      <c r="G9" s="16">
        <f>'Unit Totals'!G143+2</f>
        <v>84</v>
      </c>
      <c r="H9" s="18">
        <f t="shared" si="1"/>
        <v>0.55952380952380953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32</v>
      </c>
      <c r="E10" s="16">
        <f>'Unit Totals'!E161</f>
        <v>0</v>
      </c>
      <c r="F10" s="16">
        <f t="shared" si="0"/>
        <v>32</v>
      </c>
      <c r="G10" s="16">
        <f>'Unit Totals'!G161+2</f>
        <v>50</v>
      </c>
      <c r="H10" s="18">
        <f t="shared" si="1"/>
        <v>0.64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3</v>
      </c>
      <c r="E11" s="16">
        <f>'Unit Totals'!E244</f>
        <v>0</v>
      </c>
      <c r="F11" s="16">
        <f t="shared" si="0"/>
        <v>3</v>
      </c>
      <c r="G11" s="16">
        <f>'Unit Totals'!G244+2</f>
        <v>19</v>
      </c>
      <c r="H11" s="18">
        <f t="shared" si="1"/>
        <v>0.15789473684210525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15</v>
      </c>
      <c r="E12" s="16">
        <f>'Unit Totals'!E247</f>
        <v>0</v>
      </c>
      <c r="F12" s="16">
        <f t="shared" si="0"/>
        <v>15</v>
      </c>
      <c r="G12" s="16">
        <f>'Unit Totals'!G247+2</f>
        <v>22</v>
      </c>
      <c r="H12" s="18">
        <f t="shared" si="1"/>
        <v>0.68181818181818177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1</v>
      </c>
      <c r="E13" s="16">
        <f>'Unit Totals'!E248</f>
        <v>0</v>
      </c>
      <c r="F13" s="16">
        <f t="shared" si="0"/>
        <v>1</v>
      </c>
      <c r="G13" s="16">
        <f>'Unit Totals'!G248+2</f>
        <v>5</v>
      </c>
      <c r="H13" s="18">
        <f t="shared" si="1"/>
        <v>0.2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10</v>
      </c>
      <c r="E14" s="16">
        <f>'Unit Totals'!E332</f>
        <v>0</v>
      </c>
      <c r="F14" s="16">
        <f t="shared" si="0"/>
        <v>10</v>
      </c>
      <c r="G14" s="16">
        <f>'Unit Totals'!G332+2</f>
        <v>56</v>
      </c>
      <c r="H14" s="18">
        <f t="shared" si="1"/>
        <v>0.17857142857142858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10</v>
      </c>
      <c r="E15" s="16">
        <f>'Unit Totals'!E366</f>
        <v>0</v>
      </c>
      <c r="F15" s="16">
        <f t="shared" si="0"/>
        <v>10</v>
      </c>
      <c r="G15" s="16">
        <f>'Unit Totals'!G366+2</f>
        <v>28</v>
      </c>
      <c r="H15" s="18">
        <f t="shared" si="1"/>
        <v>0.35714285714285715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11</v>
      </c>
      <c r="E16" s="16">
        <f>'Unit Totals'!E368</f>
        <v>0</v>
      </c>
      <c r="F16" s="16">
        <f t="shared" si="0"/>
        <v>11</v>
      </c>
      <c r="G16" s="16">
        <f>'Unit Totals'!G368+2</f>
        <v>15</v>
      </c>
      <c r="H16" s="18">
        <f t="shared" si="1"/>
        <v>0.73333333333333328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205</v>
      </c>
      <c r="E18" s="16">
        <f>SUM(E3:E16)</f>
        <v>8</v>
      </c>
      <c r="F18" s="16">
        <f>SUM(F3:F16)</f>
        <v>213</v>
      </c>
      <c r="G18" s="16">
        <f>SUM(G3:G17)</f>
        <v>566</v>
      </c>
      <c r="H18" s="18">
        <f>F18/G18</f>
        <v>0.37632508833922262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0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95</v>
      </c>
      <c r="E3" s="17">
        <f>'Unit Totals'!E71</f>
        <v>3</v>
      </c>
      <c r="F3" s="16">
        <f t="shared" ref="F3:F16" si="0">SUM(D3:E3)</f>
        <v>98</v>
      </c>
      <c r="G3" s="16">
        <f>'Unit Totals'!G71+2</f>
        <v>160</v>
      </c>
      <c r="H3" s="18">
        <f t="shared" ref="H3:H16" si="1">F3/G3</f>
        <v>0.61250000000000004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29</v>
      </c>
      <c r="E4" s="16">
        <f>'Unit Totals'!E82</f>
        <v>3</v>
      </c>
      <c r="F4" s="16">
        <f t="shared" si="0"/>
        <v>32</v>
      </c>
      <c r="G4" s="16">
        <f>'Unit Totals'!G82+2</f>
        <v>51</v>
      </c>
      <c r="H4" s="18">
        <f t="shared" si="1"/>
        <v>0.62745098039215685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6</v>
      </c>
      <c r="E5" s="16">
        <f>'Unit Totals'!E91</f>
        <v>0</v>
      </c>
      <c r="F5" s="16">
        <f t="shared" si="0"/>
        <v>6</v>
      </c>
      <c r="G5" s="16">
        <f>'Unit Totals'!G91+2</f>
        <v>17</v>
      </c>
      <c r="H5" s="18">
        <f t="shared" si="1"/>
        <v>0.35294117647058826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5</v>
      </c>
      <c r="E6" s="16">
        <f>'Unit Totals'!E131</f>
        <v>0</v>
      </c>
      <c r="F6" s="16">
        <f t="shared" si="0"/>
        <v>5</v>
      </c>
      <c r="G6" s="16">
        <f>'Unit Totals'!G131+2</f>
        <v>35</v>
      </c>
      <c r="H6" s="18">
        <f t="shared" si="1"/>
        <v>0.14285714285714285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3</v>
      </c>
      <c r="E7" s="16">
        <f>'Unit Totals'!E157</f>
        <v>0</v>
      </c>
      <c r="F7" s="16">
        <f t="shared" si="0"/>
        <v>3</v>
      </c>
      <c r="G7" s="16">
        <f>'Unit Totals'!G157+2</f>
        <v>8</v>
      </c>
      <c r="H7" s="18">
        <f t="shared" si="1"/>
        <v>0.375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92</v>
      </c>
      <c r="E10" s="16">
        <f>'Unit Totals'!E208</f>
        <v>12</v>
      </c>
      <c r="F10" s="16">
        <f t="shared" si="0"/>
        <v>104</v>
      </c>
      <c r="G10" s="16">
        <f>'Unit Totals'!G208+2</f>
        <v>122</v>
      </c>
      <c r="H10" s="18">
        <f t="shared" si="1"/>
        <v>0.85245901639344257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14</v>
      </c>
      <c r="E11" s="16">
        <f>'Unit Totals'!E222</f>
        <v>0</v>
      </c>
      <c r="F11" s="16">
        <f t="shared" si="0"/>
        <v>14</v>
      </c>
      <c r="G11" s="16">
        <f>'Unit Totals'!G222+2</f>
        <v>19</v>
      </c>
      <c r="H11" s="18">
        <f t="shared" si="1"/>
        <v>0.73684210526315785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55</v>
      </c>
      <c r="E12" s="16">
        <f>'Unit Totals'!E256</f>
        <v>1</v>
      </c>
      <c r="F12" s="16">
        <f t="shared" si="0"/>
        <v>56</v>
      </c>
      <c r="G12" s="16">
        <f>'Unit Totals'!G256+2</f>
        <v>95</v>
      </c>
      <c r="H12" s="18">
        <f t="shared" si="1"/>
        <v>0.58947368421052626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13</v>
      </c>
      <c r="E13" s="16">
        <f>'Unit Totals'!E268</f>
        <v>0</v>
      </c>
      <c r="F13" s="16">
        <f t="shared" si="0"/>
        <v>13</v>
      </c>
      <c r="G13" s="16">
        <f>'Unit Totals'!G268+2</f>
        <v>28</v>
      </c>
      <c r="H13" s="18">
        <f t="shared" si="1"/>
        <v>0.4642857142857143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3</v>
      </c>
      <c r="E14" s="16">
        <f>'Unit Totals'!E269</f>
        <v>0</v>
      </c>
      <c r="F14" s="16">
        <f t="shared" si="0"/>
        <v>3</v>
      </c>
      <c r="G14" s="16">
        <f>'Unit Totals'!G269+2</f>
        <v>56</v>
      </c>
      <c r="H14" s="18">
        <f t="shared" si="1"/>
        <v>5.3571428571428568E-2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21</v>
      </c>
      <c r="E15" s="16">
        <f>'Unit Totals'!E375</f>
        <v>0</v>
      </c>
      <c r="F15" s="16">
        <f t="shared" si="0"/>
        <v>21</v>
      </c>
      <c r="G15" s="16">
        <f>'Unit Totals'!G375+2</f>
        <v>29</v>
      </c>
      <c r="H15" s="18">
        <f t="shared" si="1"/>
        <v>0.72413793103448276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23</v>
      </c>
      <c r="E16" s="16">
        <f>'Unit Totals'!E401</f>
        <v>0</v>
      </c>
      <c r="F16" s="16">
        <f t="shared" si="0"/>
        <v>23</v>
      </c>
      <c r="G16" s="16">
        <f>'Unit Totals'!G401+2</f>
        <v>48</v>
      </c>
      <c r="H16" s="18">
        <f t="shared" si="1"/>
        <v>0.47916666666666669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377</v>
      </c>
      <c r="E18" s="16">
        <f>SUM(E3:E16)</f>
        <v>21</v>
      </c>
      <c r="F18" s="16">
        <f>SUM(F3:F16)</f>
        <v>398</v>
      </c>
      <c r="G18" s="16">
        <f>SUM(G3:G17)</f>
        <v>698</v>
      </c>
      <c r="H18" s="18">
        <f>F18/G18</f>
        <v>0.57020057306590255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1086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19</v>
      </c>
      <c r="B3" s="27">
        <v>4</v>
      </c>
      <c r="C3" s="44" t="s">
        <v>1079</v>
      </c>
      <c r="D3" s="27">
        <f>'Dist 19'!A37</f>
        <v>33</v>
      </c>
      <c r="E3" s="27">
        <f>Calculations!E19</f>
        <v>1821</v>
      </c>
      <c r="F3" s="27">
        <f>Calculations!F19</f>
        <v>1132</v>
      </c>
      <c r="G3" s="22">
        <f t="shared" ref="G3:G25" si="0">F3/E3</f>
        <v>0.62163646348160351</v>
      </c>
    </row>
    <row r="4" spans="1:7" ht="16.95" customHeight="1" x14ac:dyDescent="0.35">
      <c r="A4" s="6">
        <v>13</v>
      </c>
      <c r="B4" s="27">
        <v>2</v>
      </c>
      <c r="C4" s="44" t="s">
        <v>1077</v>
      </c>
      <c r="D4" s="27">
        <f>'Dist 13'!A19</f>
        <v>15</v>
      </c>
      <c r="E4" s="27">
        <f>Calculations!E13</f>
        <v>545</v>
      </c>
      <c r="F4" s="27">
        <f>Calculations!F13</f>
        <v>333</v>
      </c>
      <c r="G4" s="22">
        <f t="shared" si="0"/>
        <v>0.61100917431192658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931</v>
      </c>
      <c r="G5" s="22">
        <f t="shared" si="0"/>
        <v>0.58260325406758451</v>
      </c>
    </row>
    <row r="6" spans="1:7" ht="16.95" customHeight="1" x14ac:dyDescent="0.35">
      <c r="A6" s="6">
        <v>9</v>
      </c>
      <c r="B6" s="27">
        <v>1</v>
      </c>
      <c r="C6" s="44" t="s">
        <v>1075</v>
      </c>
      <c r="D6" s="27">
        <f>'Dist 9'!A11</f>
        <v>7</v>
      </c>
      <c r="E6" s="27">
        <f>Calculations!E9</f>
        <v>529</v>
      </c>
      <c r="F6" s="27">
        <f>Calculations!F9</f>
        <v>308</v>
      </c>
      <c r="G6" s="22">
        <f t="shared" si="0"/>
        <v>0.58223062381852553</v>
      </c>
    </row>
    <row r="7" spans="1:7" ht="16.95" customHeight="1" x14ac:dyDescent="0.35">
      <c r="A7" s="6">
        <v>25</v>
      </c>
      <c r="B7" s="27">
        <v>5</v>
      </c>
      <c r="C7" s="44" t="s">
        <v>1082</v>
      </c>
      <c r="D7" s="27">
        <f>'Dist 25'!A18</f>
        <v>14</v>
      </c>
      <c r="E7" s="27">
        <f>Calculations!E25</f>
        <v>698</v>
      </c>
      <c r="F7" s="27">
        <f>Calculations!F25</f>
        <v>398</v>
      </c>
      <c r="G7" s="22">
        <f t="shared" si="0"/>
        <v>0.57020057306590255</v>
      </c>
    </row>
    <row r="8" spans="1:7" ht="16.95" customHeight="1" x14ac:dyDescent="0.35">
      <c r="A8" s="6">
        <v>14</v>
      </c>
      <c r="B8" s="27">
        <v>3</v>
      </c>
      <c r="C8" s="44" t="s">
        <v>1054</v>
      </c>
      <c r="D8" s="27">
        <f>'Dist 14'!A15</f>
        <v>11</v>
      </c>
      <c r="E8" s="27">
        <f>Calculations!E14</f>
        <v>532</v>
      </c>
      <c r="F8" s="6">
        <f>Calculations!F14</f>
        <v>295</v>
      </c>
      <c r="G8" s="22">
        <f t="shared" si="0"/>
        <v>0.55451127819548873</v>
      </c>
    </row>
    <row r="9" spans="1:7" ht="16.95" customHeight="1" x14ac:dyDescent="0.35">
      <c r="A9" s="6">
        <v>15</v>
      </c>
      <c r="B9" s="27">
        <v>3</v>
      </c>
      <c r="C9" s="44" t="s">
        <v>1078</v>
      </c>
      <c r="D9" s="27">
        <f>'Dist 15'!A29</f>
        <v>25</v>
      </c>
      <c r="E9" s="27">
        <f>Calculations!E15</f>
        <v>905</v>
      </c>
      <c r="F9" s="27">
        <f>Calculations!F15</f>
        <v>495</v>
      </c>
      <c r="G9" s="22">
        <f t="shared" si="0"/>
        <v>0.54696132596685088</v>
      </c>
    </row>
    <row r="10" spans="1:7" ht="16.95" customHeight="1" x14ac:dyDescent="0.35">
      <c r="A10" s="6">
        <v>11</v>
      </c>
      <c r="B10" s="27">
        <v>2</v>
      </c>
      <c r="C10" s="44" t="s">
        <v>1052</v>
      </c>
      <c r="D10" s="27">
        <f>'Dist 11'!A37</f>
        <v>33</v>
      </c>
      <c r="E10" s="27">
        <f>Calculations!E11</f>
        <v>1858</v>
      </c>
      <c r="F10" s="27">
        <f>Calculations!F11</f>
        <v>1010</v>
      </c>
      <c r="G10" s="22">
        <f t="shared" si="0"/>
        <v>0.5435952637244349</v>
      </c>
    </row>
    <row r="11" spans="1:7" ht="16.95" customHeight="1" x14ac:dyDescent="0.35">
      <c r="A11" s="6">
        <v>16</v>
      </c>
      <c r="B11" s="27">
        <v>3</v>
      </c>
      <c r="C11" s="44" t="s">
        <v>1055</v>
      </c>
      <c r="D11" s="42">
        <f>'Dist 16'!A28</f>
        <v>24</v>
      </c>
      <c r="E11" s="42">
        <f>Calculations!E16</f>
        <v>1105</v>
      </c>
      <c r="F11" s="27">
        <f>Calculations!F16</f>
        <v>599</v>
      </c>
      <c r="G11" s="22">
        <f t="shared" si="0"/>
        <v>0.54208144796380087</v>
      </c>
    </row>
    <row r="12" spans="1:7" ht="16.95" customHeight="1" x14ac:dyDescent="0.35">
      <c r="A12" s="6">
        <v>17</v>
      </c>
      <c r="B12" s="27">
        <v>4</v>
      </c>
      <c r="C12" s="44" t="s">
        <v>1056</v>
      </c>
      <c r="D12" s="27">
        <f>'Dist 17'!A37</f>
        <v>33</v>
      </c>
      <c r="E12" s="27">
        <f>Calculations!E17</f>
        <v>1334</v>
      </c>
      <c r="F12" s="27">
        <f>Calculations!F17</f>
        <v>711</v>
      </c>
      <c r="G12" s="22">
        <f t="shared" si="0"/>
        <v>0.53298350824587704</v>
      </c>
    </row>
    <row r="13" spans="1:7" ht="16.95" customHeight="1" x14ac:dyDescent="0.35">
      <c r="A13" s="6">
        <v>8</v>
      </c>
      <c r="B13" s="27">
        <v>1</v>
      </c>
      <c r="C13" s="44" t="s">
        <v>1051</v>
      </c>
      <c r="D13" s="27">
        <f>'Dist 8'!A15</f>
        <v>11</v>
      </c>
      <c r="E13" s="27">
        <f>Calculations!E8</f>
        <v>609</v>
      </c>
      <c r="F13" s="27">
        <f>Calculations!F8</f>
        <v>319</v>
      </c>
      <c r="G13" s="22">
        <f t="shared" si="0"/>
        <v>0.52380952380952384</v>
      </c>
    </row>
    <row r="14" spans="1:7" ht="16.95" customHeight="1" x14ac:dyDescent="0.35">
      <c r="A14" s="6">
        <v>5</v>
      </c>
      <c r="B14" s="27">
        <v>1</v>
      </c>
      <c r="C14" s="44" t="s">
        <v>1050</v>
      </c>
      <c r="D14" s="27">
        <f>'Dist 5'!A15</f>
        <v>11</v>
      </c>
      <c r="E14" s="27">
        <f>Calculations!E6</f>
        <v>307</v>
      </c>
      <c r="F14" s="27">
        <f>Calculations!F6</f>
        <v>160</v>
      </c>
      <c r="G14" s="22">
        <f t="shared" si="0"/>
        <v>0.52117263843648209</v>
      </c>
    </row>
    <row r="15" spans="1:7" ht="16.95" customHeight="1" x14ac:dyDescent="0.35">
      <c r="A15" s="6">
        <v>18</v>
      </c>
      <c r="B15" s="27">
        <v>4</v>
      </c>
      <c r="C15" s="44" t="s">
        <v>1057</v>
      </c>
      <c r="D15" s="43">
        <f>'Dist 18'!A32</f>
        <v>28</v>
      </c>
      <c r="E15" s="43">
        <f>Calculations!E18</f>
        <v>1216</v>
      </c>
      <c r="F15" s="27">
        <f>Calculations!F18</f>
        <v>628</v>
      </c>
      <c r="G15" s="22">
        <f t="shared" si="0"/>
        <v>0.51644736842105265</v>
      </c>
    </row>
    <row r="16" spans="1:7" ht="16.95" customHeight="1" x14ac:dyDescent="0.35">
      <c r="A16" s="6">
        <v>23</v>
      </c>
      <c r="B16" s="27">
        <v>5</v>
      </c>
      <c r="C16" s="44" t="s">
        <v>1058</v>
      </c>
      <c r="D16" s="27">
        <f>'Dist 23'!A27</f>
        <v>23</v>
      </c>
      <c r="E16" s="27">
        <f>Calculations!E23</f>
        <v>1473</v>
      </c>
      <c r="F16" s="27">
        <f>Calculations!F23</f>
        <v>734</v>
      </c>
      <c r="G16" s="22">
        <f t="shared" si="0"/>
        <v>0.49830278343516632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95</v>
      </c>
      <c r="G17" s="22">
        <f t="shared" si="0"/>
        <v>0.48969072164948452</v>
      </c>
    </row>
    <row r="18" spans="1:13" ht="16.95" customHeight="1" x14ac:dyDescent="0.35">
      <c r="A18" s="6">
        <v>22</v>
      </c>
      <c r="B18" s="27">
        <v>5</v>
      </c>
      <c r="C18" s="44" t="s">
        <v>1081</v>
      </c>
      <c r="D18" s="27">
        <f>'Dist 22'!A29</f>
        <v>25</v>
      </c>
      <c r="E18" s="27">
        <f>Calculations!E22</f>
        <v>935</v>
      </c>
      <c r="F18" s="27">
        <f>Calculations!F22</f>
        <v>450</v>
      </c>
      <c r="G18" s="22">
        <f t="shared" si="0"/>
        <v>0.48128342245989303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277</v>
      </c>
      <c r="G19" s="22">
        <f t="shared" si="0"/>
        <v>0.47676419965576594</v>
      </c>
    </row>
    <row r="20" spans="1:13" ht="16.95" customHeight="1" x14ac:dyDescent="0.35">
      <c r="A20" s="6">
        <v>21</v>
      </c>
      <c r="B20" s="27">
        <v>4</v>
      </c>
      <c r="C20" s="44" t="s">
        <v>1080</v>
      </c>
      <c r="D20" s="27">
        <f>'Dist 21'!A21</f>
        <v>17</v>
      </c>
      <c r="E20" s="27">
        <f>Calculations!E21</f>
        <v>637</v>
      </c>
      <c r="F20" s="27">
        <f>Calculations!F21</f>
        <v>289</v>
      </c>
      <c r="G20" s="22">
        <f t="shared" si="0"/>
        <v>0.45368916797488223</v>
      </c>
    </row>
    <row r="21" spans="1:13" ht="16.95" customHeight="1" x14ac:dyDescent="0.35">
      <c r="A21" s="6">
        <v>3</v>
      </c>
      <c r="B21" s="27">
        <v>1</v>
      </c>
      <c r="C21" s="44" t="s">
        <v>1049</v>
      </c>
      <c r="D21" s="27">
        <f>'Dist 3'!A10</f>
        <v>6</v>
      </c>
      <c r="E21" s="27">
        <f>Calculations!E4</f>
        <v>114</v>
      </c>
      <c r="F21" s="27">
        <f>Calculations!F4</f>
        <v>49</v>
      </c>
      <c r="G21" s="22">
        <f t="shared" si="0"/>
        <v>0.42982456140350878</v>
      </c>
    </row>
    <row r="22" spans="1:13" ht="16.95" customHeight="1" x14ac:dyDescent="0.35">
      <c r="A22" s="6">
        <v>7</v>
      </c>
      <c r="B22" s="27">
        <v>1</v>
      </c>
      <c r="C22" s="44" t="s">
        <v>1085</v>
      </c>
      <c r="D22" s="27">
        <f>'Dist 7'!A7</f>
        <v>3</v>
      </c>
      <c r="E22" s="27">
        <f>Calculations!E7</f>
        <v>152</v>
      </c>
      <c r="F22" s="27">
        <f>Calculations!F7</f>
        <v>58</v>
      </c>
      <c r="G22" s="22">
        <f t="shared" si="0"/>
        <v>0.38157894736842107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213</v>
      </c>
      <c r="G23" s="22">
        <f t="shared" si="0"/>
        <v>0.37632508833922262</v>
      </c>
    </row>
    <row r="24" spans="1:13" ht="16.95" customHeight="1" x14ac:dyDescent="0.35">
      <c r="A24" s="6">
        <v>20</v>
      </c>
      <c r="B24" s="27">
        <v>3</v>
      </c>
      <c r="C24" s="44" t="s">
        <v>1087</v>
      </c>
      <c r="D24" s="27">
        <f>'Dist 20'!A24</f>
        <v>20</v>
      </c>
      <c r="E24" s="27">
        <f>Calculations!E20</f>
        <v>647</v>
      </c>
      <c r="F24" s="27">
        <f>Calculations!F20</f>
        <v>225</v>
      </c>
      <c r="G24" s="22">
        <f t="shared" si="0"/>
        <v>0.34775888717156106</v>
      </c>
    </row>
    <row r="25" spans="1:13" ht="16.95" customHeight="1" x14ac:dyDescent="0.35">
      <c r="A25" s="6">
        <v>2</v>
      </c>
      <c r="B25" s="27">
        <v>1</v>
      </c>
      <c r="C25" s="44"/>
      <c r="D25" s="27">
        <f>'Dist 2'!A8</f>
        <v>4</v>
      </c>
      <c r="E25" s="27">
        <f>Calculations!E3</f>
        <v>57</v>
      </c>
      <c r="F25" s="27">
        <f>Calculations!F3</f>
        <v>12</v>
      </c>
      <c r="G25" s="22">
        <f t="shared" si="0"/>
        <v>0.21052631578947367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360</v>
      </c>
      <c r="G26" s="22">
        <f t="shared" ref="G26" si="1">F26/E26</f>
        <v>0.7531380753138075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10081</v>
      </c>
      <c r="G27" s="25">
        <f>Calculations!G27</f>
        <v>0.53364035784235875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2551</v>
      </c>
      <c r="G32" s="22">
        <f>F32/E32</f>
        <v>0.55674378000872982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4</v>
      </c>
      <c r="C33" s="27" t="s">
        <v>1071</v>
      </c>
      <c r="E33" s="6">
        <f>Calculations!E35</f>
        <v>5008</v>
      </c>
      <c r="F33" s="27">
        <f>Calculations!F35</f>
        <v>2760</v>
      </c>
      <c r="G33" s="22">
        <f>F33/E33</f>
        <v>0.55111821086261981</v>
      </c>
    </row>
    <row r="34" spans="1:13" s="23" customFormat="1" ht="16.95" customHeight="1" x14ac:dyDescent="0.35">
      <c r="A34" s="6"/>
      <c r="B34" s="27">
        <v>1</v>
      </c>
      <c r="C34" s="27" t="s">
        <v>1069</v>
      </c>
      <c r="D34" s="6"/>
      <c r="E34" s="30">
        <f>Calculations!E32</f>
        <v>1962</v>
      </c>
      <c r="F34" s="27">
        <f>Calculations!F32</f>
        <v>1001</v>
      </c>
      <c r="G34" s="22">
        <f>F34/E34</f>
        <v>0.51019367991845055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3</v>
      </c>
      <c r="C35" s="27" t="s">
        <v>1047</v>
      </c>
      <c r="E35" s="27">
        <f>Calculations!E34</f>
        <v>3189</v>
      </c>
      <c r="F35" s="27">
        <f>Calculations!F34</f>
        <v>1614</v>
      </c>
      <c r="G35" s="22">
        <f>F35/E35</f>
        <v>0.50611476952022583</v>
      </c>
    </row>
    <row r="36" spans="1:13" ht="16.95" customHeight="1" x14ac:dyDescent="0.35">
      <c r="B36" s="27">
        <v>5</v>
      </c>
      <c r="C36" s="27" t="s">
        <v>1072</v>
      </c>
      <c r="E36" s="27">
        <f>Calculations!E36</f>
        <v>3672</v>
      </c>
      <c r="F36" s="27">
        <f>Calculations!F36</f>
        <v>1795</v>
      </c>
      <c r="G36" s="22">
        <f>F36/E36</f>
        <v>0.48883442265795207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5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12</v>
      </c>
      <c r="G3" s="22">
        <f t="shared" ref="G3:G26" si="0">F3/E3</f>
        <v>0.21052631578947367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49</v>
      </c>
      <c r="G4" s="22">
        <f t="shared" si="0"/>
        <v>0.42982456140350878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95</v>
      </c>
      <c r="G5" s="22">
        <f t="shared" si="0"/>
        <v>0.48969072164948452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160</v>
      </c>
      <c r="G6" s="22">
        <f t="shared" si="0"/>
        <v>0.52117263843648209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58</v>
      </c>
      <c r="G7" s="22">
        <f t="shared" si="0"/>
        <v>0.38157894736842107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319</v>
      </c>
      <c r="G8" s="22">
        <f t="shared" si="0"/>
        <v>0.52380952380952384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308</v>
      </c>
      <c r="G9" s="22">
        <f t="shared" si="0"/>
        <v>0.58223062381852553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277</v>
      </c>
      <c r="G10" s="22">
        <f>F10/E10</f>
        <v>0.47676419965576594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1010</v>
      </c>
      <c r="G11" s="22">
        <f>F11/E11</f>
        <v>0.5435952637244349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931</v>
      </c>
      <c r="G12" s="22">
        <f t="shared" si="0"/>
        <v>0.58260325406758451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333</v>
      </c>
      <c r="G13" s="22">
        <f t="shared" si="0"/>
        <v>0.61100917431192658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295</v>
      </c>
      <c r="G14" s="22">
        <f t="shared" si="0"/>
        <v>0.55451127819548873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495</v>
      </c>
      <c r="G15" s="22">
        <f t="shared" si="0"/>
        <v>0.54696132596685088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599</v>
      </c>
      <c r="G16" s="22">
        <f t="shared" si="0"/>
        <v>0.54208144796380087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711</v>
      </c>
      <c r="G17" s="22">
        <f t="shared" si="0"/>
        <v>0.53298350824587704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628</v>
      </c>
      <c r="G18" s="22">
        <f t="shared" si="0"/>
        <v>0.51644736842105265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1132</v>
      </c>
      <c r="G19" s="22">
        <f t="shared" si="0"/>
        <v>0.62163646348160351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225</v>
      </c>
      <c r="G20" s="22">
        <f t="shared" si="0"/>
        <v>0.34775888717156106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289</v>
      </c>
      <c r="G21" s="22">
        <f t="shared" si="0"/>
        <v>0.45368916797488223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450</v>
      </c>
      <c r="G22" s="22">
        <f t="shared" si="0"/>
        <v>0.48128342245989303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734</v>
      </c>
      <c r="G23" s="22">
        <f t="shared" si="0"/>
        <v>0.49830278343516632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213</v>
      </c>
      <c r="G24" s="22">
        <f t="shared" si="0"/>
        <v>0.37632508833922262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398</v>
      </c>
      <c r="G25" s="22">
        <f t="shared" si="0"/>
        <v>0.57020057306590255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360</v>
      </c>
      <c r="G26" s="22">
        <f t="shared" si="0"/>
        <v>0.7531380753138075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10081</v>
      </c>
      <c r="G27" s="61">
        <f>F27/E27</f>
        <v>0.53364035784235875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1001</v>
      </c>
      <c r="G32" s="22">
        <f>F32/E32</f>
        <v>0.51019367991845055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2551</v>
      </c>
      <c r="G33" s="22">
        <f>F33/E33</f>
        <v>0.55674378000872982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1614</v>
      </c>
      <c r="G34" s="22">
        <f>F34/E34</f>
        <v>0.50611476952022583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2760</v>
      </c>
      <c r="G35" s="22">
        <f>F35/E35</f>
        <v>0.55111821086261981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1795</v>
      </c>
      <c r="G36" s="22">
        <f>F36/E36</f>
        <v>0.48883442265795207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5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16</v>
      </c>
      <c r="E3" s="16">
        <f>'Unit Totals'!E52</f>
        <v>0</v>
      </c>
      <c r="F3" s="16">
        <f t="shared" ref="F3:F8" si="0">SUM(D3:E3)</f>
        <v>16</v>
      </c>
      <c r="G3" s="16">
        <f>'Unit Totals'!G52+2</f>
        <v>21</v>
      </c>
      <c r="H3" s="18">
        <f t="shared" ref="H3:H8" si="1">F3/G3</f>
        <v>0.76190476190476186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4</v>
      </c>
      <c r="E5" s="16">
        <f>'Unit Totals'!E172</f>
        <v>0</v>
      </c>
      <c r="F5" s="16">
        <f t="shared" si="0"/>
        <v>4</v>
      </c>
      <c r="G5" s="16">
        <f>'Unit Totals'!G172+2</f>
        <v>24</v>
      </c>
      <c r="H5" s="18">
        <f>F5/G4</f>
        <v>0.8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11</v>
      </c>
      <c r="E6" s="16">
        <f>'Unit Totals'!E333</f>
        <v>0</v>
      </c>
      <c r="F6" s="16">
        <f t="shared" si="0"/>
        <v>11</v>
      </c>
      <c r="G6" s="16">
        <f>'Unit Totals'!G333+2</f>
        <v>14</v>
      </c>
      <c r="H6" s="18">
        <f t="shared" si="1"/>
        <v>0.7857142857142857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4</v>
      </c>
      <c r="E7" s="16">
        <f>'Unit Totals'!E391</f>
        <v>0</v>
      </c>
      <c r="F7" s="16">
        <f t="shared" si="0"/>
        <v>4</v>
      </c>
      <c r="G7" s="16">
        <f>'Unit Totals'!G391+2</f>
        <v>7</v>
      </c>
      <c r="H7" s="18">
        <f t="shared" si="1"/>
        <v>0.5714285714285714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12</v>
      </c>
      <c r="E8" s="16">
        <f>'Unit Totals'!E405</f>
        <v>1</v>
      </c>
      <c r="F8" s="16">
        <f t="shared" si="0"/>
        <v>13</v>
      </c>
      <c r="G8" s="16">
        <f>'Unit Totals'!G405+2</f>
        <v>43</v>
      </c>
      <c r="H8" s="19">
        <f t="shared" si="1"/>
        <v>0.30232558139534882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48</v>
      </c>
      <c r="E10" s="16">
        <f>SUM(E3:E8)</f>
        <v>1</v>
      </c>
      <c r="F10" s="16">
        <f>SUM(F3:F8)</f>
        <v>49</v>
      </c>
      <c r="G10" s="16">
        <f>SUM(G3:G3:G8)</f>
        <v>114</v>
      </c>
      <c r="H10" s="19">
        <f>F10/G10</f>
        <v>0.42982456140350878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tMatHLrGdigntW2+RhjYMKpt4kNKawHoMWQAQfYf1cRMLWWojomp5l6Crq1JzWVnIFe4/UH3XfsVg4pumMIT6w==" saltValue="xxVCneKdhTP/P0puyLRMYw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  <ignoredErrors>
    <ignoredError sqref="H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11</v>
      </c>
      <c r="E4" s="16">
        <f>'Unit Totals'!E110</f>
        <v>0</v>
      </c>
      <c r="F4" s="16">
        <f t="shared" ref="F4:F9" si="0">SUM(D4:E4)</f>
        <v>11</v>
      </c>
      <c r="G4" s="16">
        <f>'Unit Totals'!G110+2</f>
        <v>36</v>
      </c>
      <c r="H4" s="18">
        <f t="shared" ref="H4:H9" si="1">F4/G4</f>
        <v>0.30555555555555558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2</v>
      </c>
      <c r="E5" s="16">
        <f>'Unit Totals'!E128</f>
        <v>0</v>
      </c>
      <c r="F5" s="16">
        <f t="shared" si="0"/>
        <v>2</v>
      </c>
      <c r="G5" s="16">
        <f>'Unit Totals'!G128+2</f>
        <v>29</v>
      </c>
      <c r="H5" s="18">
        <f t="shared" si="1"/>
        <v>6.8965517241379309E-2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16</v>
      </c>
      <c r="E6" s="16">
        <f>'Unit Totals'!E293</f>
        <v>0</v>
      </c>
      <c r="F6" s="16">
        <f t="shared" si="0"/>
        <v>16</v>
      </c>
      <c r="G6" s="16">
        <f>'Unit Totals'!G293+2</f>
        <v>22</v>
      </c>
      <c r="H6" s="18">
        <f t="shared" si="1"/>
        <v>0.72727272727272729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18</v>
      </c>
      <c r="E7" s="16">
        <f>'Unit Totals'!E299</f>
        <v>1</v>
      </c>
      <c r="F7" s="16">
        <f t="shared" si="0"/>
        <v>19</v>
      </c>
      <c r="G7" s="16">
        <f>'Unit Totals'!G299+2</f>
        <v>32</v>
      </c>
      <c r="H7" s="18">
        <f t="shared" si="1"/>
        <v>0.59375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22</v>
      </c>
      <c r="E8" s="16">
        <f>'Unit Totals'!E347</f>
        <v>4</v>
      </c>
      <c r="F8" s="16">
        <f t="shared" si="0"/>
        <v>26</v>
      </c>
      <c r="G8" s="16">
        <f>'Unit Totals'!G347+2</f>
        <v>48</v>
      </c>
      <c r="H8" s="19">
        <f t="shared" si="1"/>
        <v>0.54166666666666663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90</v>
      </c>
      <c r="E11" s="16">
        <f>SUM(E3:E9)</f>
        <v>5</v>
      </c>
      <c r="F11" s="16">
        <f>SUM(F3:F9)</f>
        <v>95</v>
      </c>
      <c r="G11" s="16">
        <f>SUM(G3:G9)</f>
        <v>194</v>
      </c>
      <c r="H11" s="19">
        <f>F11/G11</f>
        <v>0.48969072164948452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32</v>
      </c>
      <c r="E3" s="16">
        <f>'Unit Totals'!E58</f>
        <v>10</v>
      </c>
      <c r="F3" s="16">
        <f t="shared" ref="F3:F13" si="0">SUM(D3:E3)</f>
        <v>42</v>
      </c>
      <c r="G3" s="16">
        <f>'Unit Totals'!G58+2</f>
        <v>76</v>
      </c>
      <c r="H3" s="18">
        <f t="shared" ref="H3:H13" si="1">F3/G3</f>
        <v>0.55263157894736847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9</v>
      </c>
      <c r="E4" s="16">
        <f>'Unit Totals'!E123</f>
        <v>1</v>
      </c>
      <c r="F4" s="16">
        <f t="shared" si="0"/>
        <v>10</v>
      </c>
      <c r="G4" s="16">
        <f>'Unit Totals'!G123+2</f>
        <v>59</v>
      </c>
      <c r="H4" s="18">
        <f t="shared" si="1"/>
        <v>0.16949152542372881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11</v>
      </c>
      <c r="E6" s="16">
        <f>'Unit Totals'!E257</f>
        <v>0</v>
      </c>
      <c r="F6" s="16">
        <f t="shared" si="0"/>
        <v>11</v>
      </c>
      <c r="G6" s="16">
        <f>'Unit Totals'!G257+2</f>
        <v>13</v>
      </c>
      <c r="H6" s="18">
        <f t="shared" si="1"/>
        <v>0.84615384615384615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28</v>
      </c>
      <c r="E8" s="16">
        <f>'Unit Totals'!E283</f>
        <v>4</v>
      </c>
      <c r="F8" s="16">
        <f t="shared" si="0"/>
        <v>32</v>
      </c>
      <c r="G8" s="16">
        <f>'Unit Totals'!G283+2</f>
        <v>39</v>
      </c>
      <c r="H8" s="18">
        <f t="shared" si="1"/>
        <v>0.82051282051282048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/>
      <c r="D10" s="16">
        <f>'Unit Totals'!D321</f>
        <v>1</v>
      </c>
      <c r="E10" s="16">
        <f>'Unit Totals'!E321</f>
        <v>0</v>
      </c>
      <c r="F10" s="16">
        <f t="shared" si="0"/>
        <v>1</v>
      </c>
      <c r="G10" s="16">
        <f>'Unit Totals'!G321+2</f>
        <v>7</v>
      </c>
      <c r="H10" s="18">
        <f t="shared" si="1"/>
        <v>0.14285714285714285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22</v>
      </c>
      <c r="E13" s="16">
        <f>'Unit Totals'!E400</f>
        <v>1</v>
      </c>
      <c r="F13" s="16">
        <f t="shared" si="0"/>
        <v>23</v>
      </c>
      <c r="G13" s="16">
        <f>'Unit Totals'!G400+2</f>
        <v>49</v>
      </c>
      <c r="H13" s="18">
        <f t="shared" si="1"/>
        <v>0.46938775510204084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138</v>
      </c>
      <c r="E15" s="16">
        <f>SUM(E3:E13)</f>
        <v>22</v>
      </c>
      <c r="F15" s="16">
        <f>SUM(F3:F13)</f>
        <v>160</v>
      </c>
      <c r="G15" s="16">
        <f>SUM(G3:G13)</f>
        <v>307</v>
      </c>
      <c r="H15" s="19">
        <f>F15/G15</f>
        <v>0.52117263843648209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0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8</v>
      </c>
      <c r="E3" s="16">
        <f>'Unit Totals'!E74</f>
        <v>0</v>
      </c>
      <c r="F3" s="16">
        <f>SUM(D3:E3)</f>
        <v>8</v>
      </c>
      <c r="G3" s="16">
        <f>'Unit Totals'!G74+2</f>
        <v>78</v>
      </c>
      <c r="H3" s="19">
        <f>F3/G3</f>
        <v>0.10256410256410256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8</v>
      </c>
      <c r="E4" s="16">
        <f>'Unit Totals'!E85</f>
        <v>1</v>
      </c>
      <c r="F4" s="16">
        <f>SUM(D4:E4)</f>
        <v>9</v>
      </c>
      <c r="G4" s="16">
        <f>'Unit Totals'!G85+2</f>
        <v>24</v>
      </c>
      <c r="H4" s="18">
        <f>F4/G4</f>
        <v>0.375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39</v>
      </c>
      <c r="E5" s="16">
        <f>'Unit Totals'!E314</f>
        <v>2</v>
      </c>
      <c r="F5" s="16">
        <f>SUM(D5:E5)</f>
        <v>41</v>
      </c>
      <c r="G5" s="16">
        <f>'Unit Totals'!G314+2</f>
        <v>50</v>
      </c>
      <c r="H5" s="18">
        <f>F5/G5</f>
        <v>0.82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55</v>
      </c>
      <c r="E7" s="16">
        <f>SUM(E3:E5)</f>
        <v>3</v>
      </c>
      <c r="F7" s="16">
        <f>SUM(F3:F5)</f>
        <v>58</v>
      </c>
      <c r="G7" s="16">
        <f>SUM(G3:G6)</f>
        <v>152</v>
      </c>
      <c r="H7" s="19">
        <f>F7/G7</f>
        <v>0.38157894736842107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42</v>
      </c>
      <c r="E3" s="16">
        <f>'Unit Totals'!E151</f>
        <v>11</v>
      </c>
      <c r="F3" s="16">
        <f t="shared" ref="F3:F13" si="0">SUM(D3:E3)</f>
        <v>53</v>
      </c>
      <c r="G3" s="16">
        <f>'Unit Totals'!G151+2</f>
        <v>82</v>
      </c>
      <c r="H3" s="18">
        <f t="shared" ref="H3:H13" si="1">F3/G3</f>
        <v>0.64634146341463417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3</v>
      </c>
      <c r="E4" s="16">
        <f>'Unit Totals'!E177</f>
        <v>0</v>
      </c>
      <c r="F4" s="16">
        <f t="shared" si="0"/>
        <v>3</v>
      </c>
      <c r="G4" s="16">
        <f>'Unit Totals'!G177+2</f>
        <v>19</v>
      </c>
      <c r="H4" s="18">
        <f t="shared" si="1"/>
        <v>0.15789473684210525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12</v>
      </c>
      <c r="E5" s="16">
        <f>'Unit Totals'!E205</f>
        <v>0</v>
      </c>
      <c r="F5" s="16">
        <f t="shared" si="0"/>
        <v>12</v>
      </c>
      <c r="G5" s="16">
        <f>'Unit Totals'!G205+2</f>
        <v>22</v>
      </c>
      <c r="H5" s="18">
        <f t="shared" si="1"/>
        <v>0.54545454545454541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29</v>
      </c>
      <c r="E6" s="16">
        <f>'Unit Totals'!E253</f>
        <v>0</v>
      </c>
      <c r="F6" s="16">
        <f t="shared" si="0"/>
        <v>29</v>
      </c>
      <c r="G6" s="16">
        <f>'Unit Totals'!G253+2</f>
        <v>34</v>
      </c>
      <c r="H6" s="18">
        <f t="shared" si="1"/>
        <v>0.8529411764705882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</v>
      </c>
      <c r="E7" s="16">
        <f>'Unit Totals'!E285</f>
        <v>0</v>
      </c>
      <c r="F7" s="16">
        <f t="shared" si="0"/>
        <v>1</v>
      </c>
      <c r="G7" s="16">
        <f>'Unit Totals'!G285+2</f>
        <v>47</v>
      </c>
      <c r="H7" s="18">
        <f t="shared" si="1"/>
        <v>2.1276595744680851E-2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43</v>
      </c>
      <c r="E8" s="16">
        <f>'Unit Totals'!E287</f>
        <v>2</v>
      </c>
      <c r="F8" s="16">
        <f t="shared" si="0"/>
        <v>45</v>
      </c>
      <c r="G8" s="16">
        <f>'Unit Totals'!G287+2</f>
        <v>85</v>
      </c>
      <c r="H8" s="18">
        <f t="shared" si="1"/>
        <v>0.52941176470588236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55</v>
      </c>
      <c r="E9" s="16">
        <f>'Unit Totals'!E323</f>
        <v>7</v>
      </c>
      <c r="F9" s="16">
        <f t="shared" si="0"/>
        <v>62</v>
      </c>
      <c r="G9" s="16">
        <f>'Unit Totals'!G323+2</f>
        <v>86</v>
      </c>
      <c r="H9" s="18">
        <f t="shared" si="1"/>
        <v>0.72093023255813948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49</v>
      </c>
      <c r="E10" s="16">
        <f>'Unit Totals'!E348</f>
        <v>5</v>
      </c>
      <c r="F10" s="16">
        <f t="shared" si="0"/>
        <v>54</v>
      </c>
      <c r="G10" s="16">
        <f>'Unit Totals'!G348+2</f>
        <v>123</v>
      </c>
      <c r="H10" s="18">
        <f t="shared" si="1"/>
        <v>0.43902439024390244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22</v>
      </c>
      <c r="E11" s="16">
        <f>'Unit Totals'!E358</f>
        <v>2</v>
      </c>
      <c r="F11" s="16">
        <f t="shared" si="0"/>
        <v>24</v>
      </c>
      <c r="G11" s="16">
        <f>'Unit Totals'!G358+2</f>
        <v>40</v>
      </c>
      <c r="H11" s="18">
        <f t="shared" si="1"/>
        <v>0.6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22</v>
      </c>
      <c r="E12" s="16">
        <f>'Unit Totals'!E371</f>
        <v>0</v>
      </c>
      <c r="F12" s="16">
        <f t="shared" si="0"/>
        <v>22</v>
      </c>
      <c r="G12" s="16">
        <f>'Unit Totals'!G371+2</f>
        <v>44</v>
      </c>
      <c r="H12" s="18">
        <f t="shared" si="1"/>
        <v>0.5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14</v>
      </c>
      <c r="E13" s="16">
        <f>'Unit Totals'!E381</f>
        <v>0</v>
      </c>
      <c r="F13" s="16">
        <f t="shared" si="0"/>
        <v>14</v>
      </c>
      <c r="G13" s="16">
        <f>'Unit Totals'!G381+2</f>
        <v>27</v>
      </c>
      <c r="H13" s="18">
        <f t="shared" si="1"/>
        <v>0.51851851851851849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292</v>
      </c>
      <c r="E15" s="16">
        <f>SUM(E3:E13)</f>
        <v>27</v>
      </c>
      <c r="F15" s="16">
        <f>SUM(F3:F13)</f>
        <v>319</v>
      </c>
      <c r="G15" s="16">
        <f>SUM(G3:G14)</f>
        <v>609</v>
      </c>
      <c r="H15" s="18">
        <f>F15/G15</f>
        <v>0.52380952380952384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/>
      <c r="D3" s="16">
        <f>'Unit Totals'!D29</f>
        <v>21</v>
      </c>
      <c r="E3" s="16">
        <f>'Unit Totals'!E29</f>
        <v>1</v>
      </c>
      <c r="F3" s="16">
        <f t="shared" ref="F3:F8" si="0">SUM(D3:E3)</f>
        <v>22</v>
      </c>
      <c r="G3" s="16">
        <f>'Unit Totals'!G29+2</f>
        <v>30</v>
      </c>
      <c r="H3" s="18">
        <f t="shared" ref="H3:H8" si="1">F3/G3</f>
        <v>0.73333333333333328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60</v>
      </c>
      <c r="E4" s="16">
        <f>'Unit Totals'!E102</f>
        <v>12</v>
      </c>
      <c r="F4" s="16">
        <f t="shared" si="0"/>
        <v>72</v>
      </c>
      <c r="G4" s="16">
        <f>'Unit Totals'!G102+2</f>
        <v>120</v>
      </c>
      <c r="H4" s="18">
        <f t="shared" si="1"/>
        <v>0.6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56</v>
      </c>
      <c r="E5" s="16">
        <f>'Unit Totals'!E284</f>
        <v>6</v>
      </c>
      <c r="F5" s="16">
        <f t="shared" si="0"/>
        <v>62</v>
      </c>
      <c r="G5" s="16">
        <f>'Unit Totals'!G284+2</f>
        <v>118</v>
      </c>
      <c r="H5" s="18">
        <f t="shared" si="1"/>
        <v>0.52542372881355937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23</v>
      </c>
      <c r="E6" s="16">
        <f>'Unit Totals'!E318</f>
        <v>3</v>
      </c>
      <c r="F6" s="16">
        <f t="shared" si="0"/>
        <v>26</v>
      </c>
      <c r="G6" s="16">
        <f>'Unit Totals'!G318+2</f>
        <v>31</v>
      </c>
      <c r="H6" s="18">
        <f t="shared" si="1"/>
        <v>0.83870967741935487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25</v>
      </c>
      <c r="E7" s="16">
        <f>'Unit Totals'!E326</f>
        <v>12</v>
      </c>
      <c r="F7" s="16">
        <f t="shared" si="0"/>
        <v>37</v>
      </c>
      <c r="G7" s="16">
        <f>'Unit Totals'!G326+2</f>
        <v>74</v>
      </c>
      <c r="H7" s="18">
        <f t="shared" si="1"/>
        <v>0.5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77</v>
      </c>
      <c r="E8" s="16">
        <f>'Unit Totals'!E343</f>
        <v>10</v>
      </c>
      <c r="F8" s="16">
        <f t="shared" si="0"/>
        <v>87</v>
      </c>
      <c r="G8" s="16">
        <f>'Unit Totals'!G343+2</f>
        <v>137</v>
      </c>
      <c r="H8" s="18">
        <f t="shared" si="1"/>
        <v>0.63503649635036497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2</v>
      </c>
      <c r="E9" s="16">
        <f>'Unit Totals'!E403</f>
        <v>0</v>
      </c>
      <c r="F9" s="16">
        <f t="shared" ref="F9" si="2">SUM(D9:E9)</f>
        <v>2</v>
      </c>
      <c r="G9" s="16">
        <f>'Unit Totals'!G403+2</f>
        <v>19</v>
      </c>
      <c r="H9" s="18">
        <f t="shared" ref="H9" si="3">F9/G9</f>
        <v>0.10526315789473684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264</v>
      </c>
      <c r="E11" s="16">
        <f>SUM(E3:E9)</f>
        <v>44</v>
      </c>
      <c r="F11" s="16">
        <f>SUM(F3:F9)</f>
        <v>308</v>
      </c>
      <c r="G11" s="16">
        <f>SUM(G3:G9)</f>
        <v>529</v>
      </c>
      <c r="H11" s="19">
        <f>F11/G11</f>
        <v>0.58223062381852553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0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6</v>
      </c>
      <c r="E3" s="16">
        <f>'Unit Totals'!E81</f>
        <v>0</v>
      </c>
      <c r="F3" s="16">
        <f t="shared" ref="F3:F15" si="0">SUM(D3:E3)</f>
        <v>6</v>
      </c>
      <c r="G3" s="16">
        <f>'Unit Totals'!G81+2</f>
        <v>23</v>
      </c>
      <c r="H3" s="18">
        <f t="shared" ref="H3:H15" si="1">F3/G3</f>
        <v>0.2608695652173913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28</v>
      </c>
      <c r="E5" s="16">
        <f>'Unit Totals'!E132</f>
        <v>2</v>
      </c>
      <c r="F5" s="16">
        <f t="shared" si="0"/>
        <v>30</v>
      </c>
      <c r="G5" s="16">
        <f>'Unit Totals'!G132+2</f>
        <v>47</v>
      </c>
      <c r="H5" s="18">
        <f t="shared" si="1"/>
        <v>0.63829787234042556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16</v>
      </c>
      <c r="E6" s="16">
        <f>'Unit Totals'!E150</f>
        <v>4</v>
      </c>
      <c r="F6" s="16">
        <f t="shared" si="0"/>
        <v>20</v>
      </c>
      <c r="G6" s="16">
        <f>'Unit Totals'!G150+2</f>
        <v>62</v>
      </c>
      <c r="H6" s="18">
        <f t="shared" si="1"/>
        <v>0.32258064516129031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53</v>
      </c>
      <c r="E7" s="16">
        <f>'Unit Totals'!E291</f>
        <v>5</v>
      </c>
      <c r="F7" s="16">
        <f t="shared" si="0"/>
        <v>58</v>
      </c>
      <c r="G7" s="16">
        <f>'Unit Totals'!G291+2</f>
        <v>110</v>
      </c>
      <c r="H7" s="18">
        <f t="shared" si="1"/>
        <v>0.52727272727272723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49</v>
      </c>
      <c r="E10" s="16">
        <f>'Unit Totals'!E312</f>
        <v>0</v>
      </c>
      <c r="F10" s="16">
        <f t="shared" si="0"/>
        <v>49</v>
      </c>
      <c r="G10" s="16">
        <f>'Unit Totals'!G312+2</f>
        <v>83</v>
      </c>
      <c r="H10" s="18">
        <f t="shared" si="1"/>
        <v>0.59036144578313254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1</v>
      </c>
      <c r="E11" s="16">
        <f>'Unit Totals'!E324</f>
        <v>0</v>
      </c>
      <c r="F11" s="16">
        <f t="shared" si="0"/>
        <v>1</v>
      </c>
      <c r="G11" s="16">
        <f>'Unit Totals'!G324+2</f>
        <v>22</v>
      </c>
      <c r="H11" s="18">
        <f t="shared" si="1"/>
        <v>4.5454545454545456E-2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12</v>
      </c>
      <c r="E12" s="16">
        <f>'Unit Totals'!E325</f>
        <v>9</v>
      </c>
      <c r="F12" s="16">
        <f t="shared" si="0"/>
        <v>21</v>
      </c>
      <c r="G12" s="16">
        <f>'Unit Totals'!G325+2</f>
        <v>35</v>
      </c>
      <c r="H12" s="18">
        <f t="shared" si="1"/>
        <v>0.6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60</v>
      </c>
      <c r="E13" s="16">
        <f>'Unit Totals'!E330</f>
        <v>7</v>
      </c>
      <c r="F13" s="16">
        <f t="shared" si="0"/>
        <v>67</v>
      </c>
      <c r="G13" s="16">
        <f>'Unit Totals'!G330+2</f>
        <v>101</v>
      </c>
      <c r="H13" s="18">
        <f t="shared" si="1"/>
        <v>0.6633663366336634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16</v>
      </c>
      <c r="E14" s="16">
        <f>'Unit Totals'!E341</f>
        <v>0</v>
      </c>
      <c r="F14" s="16">
        <f t="shared" si="0"/>
        <v>16</v>
      </c>
      <c r="G14" s="16">
        <f>'Unit Totals'!G341+2</f>
        <v>30</v>
      </c>
      <c r="H14" s="18">
        <f t="shared" si="1"/>
        <v>0.53333333333333333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2</v>
      </c>
      <c r="E15" s="16">
        <f>'Unit Totals'!E374</f>
        <v>0</v>
      </c>
      <c r="F15" s="16">
        <f t="shared" si="0"/>
        <v>2</v>
      </c>
      <c r="G15" s="16">
        <f>'Unit Totals'!G374+2</f>
        <v>23</v>
      </c>
      <c r="H15" s="18">
        <f t="shared" si="1"/>
        <v>8.6956521739130432E-2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250</v>
      </c>
      <c r="E17" s="16">
        <f>SUM(E3:E15)</f>
        <v>27</v>
      </c>
      <c r="F17" s="16">
        <f>SUM(F3:F15)</f>
        <v>277</v>
      </c>
      <c r="G17" s="16">
        <f>SUM(G3:G16)</f>
        <v>581</v>
      </c>
      <c r="H17" s="19">
        <f>F17/G17</f>
        <v>0.47676419965576594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55ce813f14a95e3aed027a6265c398ca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c9edab25345a616ef923a777170bb4dc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F1052-4679-4371-913B-D1C6480BF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2025-10-15T21:28:46Z</cp:lastPrinted>
  <dcterms:created xsi:type="dcterms:W3CDTF">2010-12-26T17:03:32Z</dcterms:created>
  <dcterms:modified xsi:type="dcterms:W3CDTF">2025-11-12T15:59:33Z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