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51" documentId="8_{EAED8930-91AC-455C-834B-D241AB7B049C}" xr6:coauthVersionLast="47" xr6:coauthVersionMax="47" xr10:uidLastSave="{BA361A7D-5AEF-495F-B5A6-E79456156AB1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4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6" i="27"/>
  <c r="D17" i="27"/>
  <c r="D18" i="27"/>
  <c r="D11" i="27"/>
  <c r="D8" i="27"/>
  <c r="D23" i="27"/>
  <c r="D19" i="27"/>
  <c r="D24" i="27"/>
  <c r="D9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2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4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5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3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5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0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E4" i="28" s="1"/>
  <c r="G29" i="12"/>
  <c r="G11" i="9"/>
  <c r="F412" i="26"/>
  <c r="D16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7" i="27"/>
  <c r="E11" i="4"/>
  <c r="D11" i="4"/>
  <c r="F6" i="19"/>
  <c r="H6" i="19" s="1"/>
  <c r="F9" i="4"/>
  <c r="H9" i="4" s="1"/>
  <c r="D21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2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25" i="27"/>
  <c r="G26" i="27"/>
  <c r="F21" i="27"/>
  <c r="F9" i="27"/>
  <c r="F24" i="27"/>
  <c r="F3" i="27"/>
  <c r="F19" i="27"/>
  <c r="F23" i="27"/>
  <c r="F14" i="27"/>
  <c r="F8" i="27"/>
  <c r="F10" i="27"/>
  <c r="F11" i="27"/>
  <c r="G11" i="27" s="1"/>
  <c r="F12" i="27"/>
  <c r="F18" i="27"/>
  <c r="F17" i="27"/>
  <c r="F5" i="27"/>
  <c r="F7" i="27"/>
  <c r="F6" i="27"/>
  <c r="F13" i="27"/>
  <c r="F15" i="27"/>
  <c r="F16" i="27"/>
  <c r="F4" i="27"/>
  <c r="F22" i="27"/>
  <c r="F36" i="27"/>
  <c r="F33" i="27"/>
  <c r="F35" i="27"/>
  <c r="F32" i="27"/>
  <c r="F34" i="27"/>
  <c r="G3" i="28"/>
  <c r="E25" i="27"/>
  <c r="E21" i="27"/>
  <c r="G4" i="28"/>
  <c r="E9" i="27"/>
  <c r="G5" i="28"/>
  <c r="E24" i="27"/>
  <c r="G6" i="28"/>
  <c r="E3" i="27"/>
  <c r="G7" i="28"/>
  <c r="E19" i="27"/>
  <c r="G8" i="28"/>
  <c r="G9" i="28"/>
  <c r="E23" i="27"/>
  <c r="G10" i="28"/>
  <c r="E14" i="27"/>
  <c r="G11" i="28"/>
  <c r="E8" i="27"/>
  <c r="E10" i="27"/>
  <c r="G12" i="28"/>
  <c r="E11" i="27"/>
  <c r="G13" i="28"/>
  <c r="G14" i="28"/>
  <c r="E12" i="27"/>
  <c r="E18" i="27"/>
  <c r="G15" i="28"/>
  <c r="E17" i="27"/>
  <c r="G16" i="28"/>
  <c r="E5" i="27"/>
  <c r="G17" i="28"/>
  <c r="E7" i="27"/>
  <c r="G18" i="28"/>
  <c r="E6" i="27"/>
  <c r="G19" i="28"/>
  <c r="E13" i="27"/>
  <c r="G20" i="28"/>
  <c r="E15" i="27"/>
  <c r="G21" i="28"/>
  <c r="E16" i="27"/>
  <c r="G22" i="28"/>
  <c r="E4" i="27"/>
  <c r="G23" i="28"/>
  <c r="E22" i="27"/>
  <c r="G24" i="28"/>
  <c r="E20" i="27"/>
  <c r="G20" i="27" s="1"/>
  <c r="G4" i="27" l="1"/>
  <c r="G16" i="27"/>
  <c r="G14" i="27"/>
  <c r="G18" i="27"/>
  <c r="G12" i="27"/>
  <c r="G22" i="27"/>
  <c r="G3" i="27"/>
  <c r="G21" i="27"/>
  <c r="G9" i="27"/>
  <c r="G13" i="27"/>
  <c r="G15" i="27"/>
  <c r="G10" i="27"/>
  <c r="G6" i="27"/>
  <c r="G8" i="27"/>
  <c r="G25" i="27"/>
  <c r="G5" i="27"/>
  <c r="G7" i="27"/>
  <c r="G23" i="27"/>
  <c r="G24" i="27"/>
  <c r="G17" i="27"/>
  <c r="G19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<sst xmlns="http://schemas.openxmlformats.org/spreadsheetml/2006/main" count="1573" uniqueCount="1103">
  <si>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</si>
  <si>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</si>
  <si>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</si>
  <si>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</si>
  <si>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</si>
  <si>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</si>
  <si>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</si>
  <si>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</si>
  <si>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</si>
  <si>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</si>
  <si>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</si>
  <si>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</si>
  <si>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</si>
  <si>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</si>
  <si>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</si>
  <si>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</si>
  <si>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</si>
  <si>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</si>
  <si>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</si>
  <si>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</si>
  <si>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</si>
  <si>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</si>
  <si>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</si>
  <si>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</si>
  <si>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</si>
  <si>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</si>
  <si>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</si>
  <si>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</si>
  <si>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</si>
  <si>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</si>
  <si>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</si>
  <si>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</si>
  <si>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</si>
  <si>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</si>
  <si>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</si>
  <si>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</si>
  <si>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</si>
  <si>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</si>
  <si>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</si>
  <si>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</si>
  <si>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</si>
  <si>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</si>
  <si>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</si>
  <si>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</si>
  <si>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</si>
  <si>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</si>
  <si>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</si>
  <si>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</si>
  <si>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</si>
  <si>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</si>
  <si>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</si>
  <si>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</si>
  <si>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</si>
  <si>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</si>
  <si>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</si>
  <si>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</si>
  <si>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</si>
  <si>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</si>
  <si>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</si>
  <si>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</si>
  <si>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</si>
  <si>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</si>
  <si>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</si>
  <si>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</si>
  <si>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</si>
  <si>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</si>
  <si>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</si>
  <si>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</si>
  <si>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</si>
  <si>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</si>
  <si>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</si>
  <si>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</si>
  <si>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</si>
  <si>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</si>
  <si>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</si>
  <si>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</si>
  <si>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</si>
  <si>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</si>
  <si>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</si>
  <si>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</si>
  <si>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</si>
  <si>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</si>
  <si>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</si>
  <si>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</si>
  <si>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</si>
  <si>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</si>
  <si>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</si>
  <si>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</si>
  <si>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</si>
  <si>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</si>
  <si>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</si>
  <si>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</si>
  <si>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</si>
  <si>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</si>
  <si>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</si>
  <si>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</si>
  <si>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</si>
  <si>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</si>
  <si>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</si>
  <si>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</si>
  <si>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</si>
  <si>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</si>
  <si>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</si>
  <si>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</si>
  <si>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</si>
  <si>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</si>
  <si>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</si>
  <si>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</si>
  <si>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</si>
  <si>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</si>
  <si>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</si>
  <si>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</si>
  <si>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</si>
  <si>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</si>
  <si>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</si>
  <si>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</si>
  <si>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</si>
  <si>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</si>
  <si>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</si>
  <si>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</si>
  <si>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</si>
  <si>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</si>
  <si>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</si>
  <si>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</si>
  <si>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</si>
  <si>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</si>
  <si>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</si>
  <si>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</si>
  <si>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</si>
  <si>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</si>
  <si>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</si>
  <si>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</si>
  <si>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</si>
  <si>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</si>
  <si>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</si>
  <si>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</si>
  <si>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</si>
  <si>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</si>
  <si>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</si>
  <si>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</si>
  <si>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</si>
  <si>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</si>
  <si>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</si>
  <si>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</si>
  <si>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</si>
  <si>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</si>
  <si>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</si>
  <si>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</si>
  <si>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</si>
  <si>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</si>
  <si>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</si>
  <si>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</si>
  <si>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</si>
  <si>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</si>
  <si>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</si>
  <si>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</si>
  <si>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</si>
  <si>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</si>
  <si>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</si>
  <si>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</si>
  <si>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</si>
  <si>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</si>
  <si>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</si>
  <si>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</si>
  <si>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</si>
  <si>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</si>
  <si>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</si>
  <si>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</si>
  <si>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</si>
  <si>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</si>
  <si>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</si>
  <si>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</si>
  <si>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</si>
  <si>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</si>
  <si>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</si>
  <si>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</si>
  <si>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</si>
  <si>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</si>
  <si>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</si>
  <si>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</si>
  <si>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</si>
  <si>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</si>
  <si>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</si>
  <si>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</si>
  <si>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</si>
  <si>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</si>
  <si>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</si>
  <si>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</si>
  <si>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</si>
  <si>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</si>
  <si>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</si>
  <si>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</si>
  <si>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</si>
  <si>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</si>
  <si>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</si>
  <si>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</si>
  <si>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</si>
  <si>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</si>
  <si>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</si>
  <si>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</si>
  <si>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</si>
  <si>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</si>
  <si>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</si>
  <si>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</si>
  <si>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</si>
  <si>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</si>
  <si>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</si>
  <si>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</si>
  <si>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</si>
  <si>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</si>
  <si>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</si>
  <si>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</si>
  <si>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</si>
  <si>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</si>
  <si>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</si>
  <si>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</si>
  <si>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</si>
  <si>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</si>
  <si>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</si>
  <si>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</si>
  <si>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</si>
  <si>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</si>
  <si>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</si>
  <si>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</si>
  <si>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</si>
  <si>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</si>
  <si>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</si>
  <si>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</si>
  <si>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</si>
  <si>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</si>
  <si>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</si>
  <si>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</si>
  <si>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</si>
  <si>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</si>
  <si>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</si>
  <si>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</si>
  <si>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</si>
  <si>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</si>
  <si>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</si>
  <si>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</si>
  <si>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</si>
  <si>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</si>
  <si>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</si>
  <si>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</si>
  <si>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</si>
  <si>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</si>
  <si>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</si>
  <si>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</si>
  <si>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</si>
  <si>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</si>
  <si>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</si>
  <si>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</si>
  <si>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</si>
  <si>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</si>
  <si>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</si>
  <si>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</si>
  <si>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</si>
  <si>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</si>
  <si>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</si>
  <si>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</si>
  <si>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</si>
  <si>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</si>
  <si>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</si>
  <si>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</si>
  <si>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</si>
  <si>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</si>
  <si>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</si>
  <si>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</si>
  <si>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</si>
  <si>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</si>
  <si>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</si>
  <si>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</si>
  <si>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</si>
  <si>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</si>
  <si>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</si>
  <si>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</si>
  <si>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</si>
  <si>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</si>
  <si>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</si>
  <si>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</si>
  <si>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</si>
  <si>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</si>
  <si>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</si>
  <si>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</si>
  <si>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</si>
  <si>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</si>
  <si>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</si>
  <si>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</si>
  <si>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</si>
  <si>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</si>
  <si>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</si>
  <si>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</si>
  <si>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</si>
  <si>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</si>
  <si>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</si>
  <si>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</si>
  <si>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</si>
  <si>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</si>
  <si>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</si>
  <si>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</si>
  <si>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</si>
  <si>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</si>
  <si>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</si>
  <si>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</si>
  <si>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</si>
  <si>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</si>
  <si>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</si>
  <si>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</si>
  <si>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</si>
  <si>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</si>
  <si>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</si>
  <si>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</si>
  <si>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</si>
  <si>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</si>
  <si>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</si>
  <si>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</si>
  <si>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</si>
  <si>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</si>
  <si>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</si>
  <si>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</si>
  <si>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</si>
  <si>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</si>
  <si>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</si>
  <si>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</si>
  <si>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</si>
  <si>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</si>
  <si>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</si>
  <si>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</si>
  <si>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</si>
  <si>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</si>
  <si>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</si>
  <si>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</si>
  <si>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</si>
  <si>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</si>
  <si>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</si>
  <si>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</si>
  <si>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</si>
  <si>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</si>
  <si>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</si>
  <si>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</si>
  <si>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</si>
  <si>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</si>
  <si>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</si>
  <si>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</si>
  <si>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</si>
  <si>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</si>
  <si>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</si>
  <si>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</si>
  <si>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</si>
  <si>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</si>
  <si>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</si>
  <si>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</si>
  <si>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</si>
  <si>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</si>
  <si>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</si>
  <si>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</si>
  <si>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</si>
  <si>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</si>
  <si>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</si>
  <si>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</si>
  <si>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</si>
  <si>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</si>
  <si>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</si>
  <si>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</si>
  <si>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</si>
  <si>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</si>
  <si>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</si>
  <si>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</si>
  <si>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</si>
  <si>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</si>
  <si>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</si>
  <si>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</si>
  <si>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</si>
  <si>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</si>
  <si>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</si>
  <si>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</si>
  <si>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</si>
  <si>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</si>
  <si>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</si>
  <si>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</si>
  <si>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</si>
  <si>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</si>
  <si>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</si>
  <si>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</si>
  <si>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</si>
  <si>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</si>
  <si>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</si>
  <si>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</si>
  <si>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</si>
  <si>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</si>
  <si>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</si>
  <si>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</si>
  <si>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</si>
  <si>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</si>
  <si>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</si>
  <si>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</si>
  <si>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</si>
  <si>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</si>
  <si>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</si>
  <si>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</si>
  <si>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</si>
  <si>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</si>
  <si>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</si>
  <si>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</si>
  <si>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</si>
  <si>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</si>
  <si>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</si>
  <si>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</si>
  <si>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</si>
  <si>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</si>
  <si>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</si>
  <si>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</si>
  <si>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</si>
  <si>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</si>
  <si>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</si>
  <si>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</si>
  <si>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</si>
  <si>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</si>
  <si>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</si>
  <si>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</si>
  <si>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</si>
  <si>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</si>
  <si>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</si>
  <si>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</si>
  <si>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</si>
  <si>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</si>
  <si>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</si>
  <si>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</si>
  <si>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</si>
  <si>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</si>
  <si>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</si>
  <si>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</si>
  <si>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</si>
  <si>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</si>
  <si>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</si>
  <si>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</si>
  <si>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</si>
  <si>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</si>
  <si>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</si>
  <si>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</si>
  <si>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</si>
  <si>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</si>
  <si>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</si>
  <si>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</si>
  <si>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</si>
  <si>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</si>
  <si>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</si>
  <si>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</si>
  <si>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</si>
  <si>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</si>
  <si>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</si>
  <si>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</si>
  <si>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</si>
  <si>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</si>
  <si>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</si>
  <si>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</si>
  <si>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</si>
  <si>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</si>
  <si>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</si>
  <si>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</si>
  <si>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</si>
  <si>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</si>
  <si>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</si>
  <si>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</si>
  <si>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</si>
  <si>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</si>
  <si>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</si>
  <si>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</si>
  <si>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</si>
  <si>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</si>
  <si>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</si>
  <si>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</si>
  <si>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</si>
  <si>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</si>
  <si>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</si>
  <si>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</si>
  <si>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</si>
  <si>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</si>
  <si>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</si>
  <si>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</si>
  <si>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</si>
  <si>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</si>
  <si>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</si>
  <si>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</si>
  <si>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</si>
  <si>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</si>
  <si>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</si>
  <si>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</si>
  <si>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</si>
  <si>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</si>
  <si>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</si>
  <si>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</si>
  <si>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</si>
  <si>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</si>
  <si>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</si>
  <si>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</si>
  <si>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</si>
  <si>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</si>
  <si>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</si>
  <si>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</si>
  <si>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</si>
  <si>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</si>
  <si>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</si>
  <si>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</si>
  <si>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</si>
  <si>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</si>
  <si>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</si>
  <si>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</si>
  <si>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</si>
  <si>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</si>
  <si>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</si>
  <si>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</si>
  <si>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</si>
  <si>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</si>
  <si>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</si>
  <si>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</si>
  <si>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</si>
  <si>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</si>
  <si>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</si>
  <si>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</si>
  <si>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</si>
  <si>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</si>
  <si>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</si>
  <si>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</si>
  <si>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</si>
  <si>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</si>
  <si>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</si>
  <si>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</si>
  <si>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</si>
  <si>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</si>
  <si>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</si>
  <si>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</si>
  <si>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</si>
  <si>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</si>
  <si>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</si>
  <si>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</si>
  <si>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</si>
  <si>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</si>
  <si>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</si>
  <si>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</si>
  <si>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</si>
  <si>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</si>
  <si>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</si>
  <si>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</si>
  <si>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</si>
  <si>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</si>
  <si>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</si>
  <si>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</si>
  <si>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</si>
  <si>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</si>
  <si>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</si>
  <si>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</si>
  <si>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</si>
  <si>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</si>
  <si>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</si>
  <si>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</si>
  <si>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</si>
  <si>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</si>
  <si>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</si>
  <si>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</si>
  <si>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</si>
  <si>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</si>
  <si>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</si>
  <si>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</si>
  <si>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</si>
  <si>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</si>
  <si>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</si>
  <si>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</si>
  <si>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</si>
  <si>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</si>
  <si>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</si>
  <si>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</si>
  <si>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</si>
  <si>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</si>
  <si>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</si>
  <si>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</si>
  <si>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</si>
  <si>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</si>
  <si>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</si>
  <si>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</si>
  <si>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</si>
  <si>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</si>
  <si>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</si>
  <si>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</si>
  <si>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</si>
  <si>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</si>
  <si>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</si>
  <si>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</si>
  <si>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</si>
  <si>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</si>
  <si>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</si>
  <si>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</si>
  <si>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</si>
  <si>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</si>
  <si>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</si>
  <si>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</si>
  <si>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</si>
  <si>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</si>
  <si>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</si>
  <si>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</si>
  <si>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</si>
  <si>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</si>
  <si>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</si>
  <si>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</si>
  <si>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</si>
  <si>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</si>
  <si>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</si>
  <si>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</si>
  <si>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</si>
  <si>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</si>
  <si>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</si>
  <si>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</si>
  <si>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</si>
  <si>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</si>
  <si>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</si>
  <si>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</si>
  <si>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</si>
  <si>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</si>
  <si>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</si>
  <si>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</si>
  <si>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</si>
  <si>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</si>
  <si>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</si>
  <si>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</si>
  <si>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</si>
  <si>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</si>
  <si>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</si>
  <si>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</si>
  <si>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</si>
  <si>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</si>
  <si>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</si>
  <si>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</si>
  <si>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</si>
  <si>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</si>
  <si>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</si>
  <si>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</si>
  <si>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</si>
  <si>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</si>
  <si>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</si>
  <si>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</si>
  <si>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</si>
  <si>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</si>
  <si>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</si>
  <si>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</si>
  <si>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</si>
  <si>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</si>
  <si>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</si>
  <si>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</si>
  <si>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</si>
  <si>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</si>
  <si>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</si>
  <si>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</si>
  <si>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</si>
  <si>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</si>
  <si>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</si>
  <si>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</si>
  <si>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</si>
  <si>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</si>
  <si>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</si>
  <si>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</si>
  <si>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</si>
  <si>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</si>
  <si>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</si>
  <si>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</si>
  <si>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</si>
  <si>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</si>
  <si>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</si>
  <si>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</si>
  <si>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</si>
  <si>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</si>
  <si>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</si>
  <si>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</si>
  <si>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</si>
  <si>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</si>
  <si>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</si>
  <si>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</si>
  <si>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</si>
  <si>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</si>
  <si>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</si>
  <si>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</si>
  <si>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</si>
  <si>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</si>
  <si>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</si>
  <si>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</si>
  <si>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</si>
  <si>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</si>
  <si>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</si>
  <si>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</si>
  <si>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</si>
  <si>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</si>
  <si>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</si>
  <si>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</si>
  <si>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</si>
  <si>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</si>
  <si>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</si>
  <si>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</si>
  <si>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</si>
  <si>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</si>
  <si>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</si>
  <si>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</si>
  <si>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</si>
  <si>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</si>
  <si>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</si>
  <si>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</si>
  <si>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</si>
  <si>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</si>
  <si>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</si>
  <si>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</si>
  <si>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</si>
  <si>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</si>
  <si>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</si>
  <si>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</si>
  <si>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</si>
  <si>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</si>
  <si>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</si>
  <si>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</si>
  <si>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</si>
  <si>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</si>
  <si>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</si>
  <si>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</si>
  <si>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</si>
  <si>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</si>
  <si>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</si>
  <si>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</si>
  <si>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</si>
  <si>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</si>
  <si>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</si>
  <si>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</si>
  <si>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</si>
  <si>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</si>
  <si>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</si>
  <si>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</si>
  <si>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</si>
  <si>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</si>
  <si>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</si>
  <si>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</si>
  <si>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</si>
  <si>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</si>
  <si>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</si>
  <si>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</si>
  <si>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</si>
  <si>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</si>
  <si>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</si>
  <si>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</si>
  <si>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</si>
  <si>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</si>
  <si>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</si>
  <si>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</si>
  <si>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</si>
  <si>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</si>
  <si>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</si>
  <si>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</si>
  <si>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</si>
  <si>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</si>
  <si>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</si>
  <si>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</si>
  <si>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</si>
  <si>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</si>
  <si>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</si>
  <si>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</si>
  <si>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</si>
  <si>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</si>
  <si>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</si>
  <si>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</si>
  <si>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</si>
  <si>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</si>
  <si>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</si>
  <si>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</si>
  <si>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</si>
  <si>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</si>
  <si>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</si>
  <si>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</si>
  <si>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</si>
  <si>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</si>
  <si>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</si>
  <si>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</si>
  <si>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</si>
  <si>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</si>
  <si>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</si>
  <si>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</si>
  <si>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</si>
  <si>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</si>
  <si>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</si>
  <si>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</si>
  <si>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</si>
  <si>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</si>
  <si>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</si>
  <si>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</si>
  <si>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</si>
  <si>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</si>
  <si>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</si>
  <si>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</si>
  <si>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</si>
  <si>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</si>
  <si>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</si>
  <si>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</si>
  <si>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</si>
  <si>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</si>
  <si>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</si>
  <si>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</si>
  <si>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</si>
  <si>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</si>
  <si>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</si>
  <si>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</si>
  <si>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</si>
  <si>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</si>
  <si>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</si>
  <si>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</si>
  <si>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</si>
  <si>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</si>
  <si>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</si>
  <si>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</si>
  <si>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</si>
  <si>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</si>
  <si>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</si>
  <si>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</si>
  <si>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</si>
  <si>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</si>
  <si>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</si>
  <si>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</si>
  <si>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</si>
  <si>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</si>
  <si>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</si>
  <si>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</si>
  <si>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</si>
  <si>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</si>
  <si>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</si>
  <si>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</si>
  <si>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</si>
  <si>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</si>
  <si>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</si>
  <si>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</si>
  <si>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</si>
  <si>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</si>
  <si>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</si>
  <si>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</si>
  <si>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</si>
  <si>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</si>
  <si>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</si>
  <si>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</si>
  <si>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</si>
  <si>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</si>
  <si>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</si>
  <si>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</si>
  <si>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</si>
  <si>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</si>
  <si>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</si>
  <si>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</si>
  <si>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</si>
  <si>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</si>
  <si>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</si>
  <si>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</si>
  <si>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</si>
  <si>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</si>
  <si>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</si>
  <si>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</si>
  <si>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</si>
  <si>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</si>
  <si>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</si>
  <si>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</si>
  <si>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</si>
  <si>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</si>
  <si>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</si>
  <si>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</si>
  <si>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</si>
  <si>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</si>
  <si>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</si>
  <si>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</si>
  <si>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</si>
  <si>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</si>
  <si>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</si>
  <si>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</si>
  <si>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</si>
  <si>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</si>
  <si>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</si>
  <si>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</si>
  <si>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</si>
  <si>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</si>
  <si>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</si>
  <si>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</si>
  <si>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</si>
  <si>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</si>
  <si>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</si>
  <si>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</si>
  <si>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</si>
  <si>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</si>
  <si>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</si>
  <si>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</si>
  <si>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</si>
  <si>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</si>
  <si>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</si>
  <si>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</si>
  <si>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</si>
  <si>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</si>
  <si>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</si>
  <si>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</si>
  <si>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</si>
  <si>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</si>
  <si>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</si>
  <si>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</si>
  <si>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</si>
  <si>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</si>
  <si>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</si>
  <si>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</si>
  <si>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</si>
  <si>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</si>
  <si>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</si>
  <si>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</si>
  <si>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</si>
  <si>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</si>
  <si>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</si>
  <si>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</si>
  <si>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</si>
  <si>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</si>
  <si>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</si>
  <si>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</si>
  <si>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</si>
  <si>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</si>
  <si>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</si>
  <si>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</si>
  <si>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</si>
  <si>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</si>
  <si>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</si>
  <si>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</si>
  <si>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</si>
  <si>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</si>
  <si>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</si>
  <si>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</si>
  <si>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</si>
  <si>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</si>
  <si>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</si>
  <si>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</si>
  <si>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</si>
  <si>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</si>
  <si>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</si>
  <si>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</si>
  <si>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</si>
  <si>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</si>
  <si>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</si>
  <si>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</si>
  <si>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</si>
  <si>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</si>
  <si>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</si>
  <si>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</si>
  <si>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</si>
  <si>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</si>
  <si>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</si>
  <si>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</si>
  <si>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</si>
  <si>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</si>
  <si>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</si>
  <si>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</si>
  <si>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</si>
  <si>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</si>
  <si>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</si>
  <si>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</si>
  <si>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</si>
  <si>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</si>
  <si>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</si>
  <si>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</si>
  <si>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</si>
  <si>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</si>
  <si>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</si>
  <si>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</si>
  <si>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</si>
  <si>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</si>
  <si>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</si>
  <si>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</si>
  <si>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</si>
  <si>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</si>
  <si>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</si>
  <si>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</si>
  <si>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</si>
  <si>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</si>
  <si>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</si>
  <si>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</si>
  <si>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</si>
  <si>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</si>
  <si>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</si>
  <si>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</si>
  <si>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</si>
  <si>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</si>
  <si>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</si>
  <si>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</si>
  <si>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</si>
  <si>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</si>
  <si>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</si>
  <si>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</si>
  <si>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</si>
  <si>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</si>
  <si>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</si>
  <si>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</si>
  <si>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</si>
  <si>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</si>
  <si>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</si>
  <si>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</si>
  <si>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</si>
  <si>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</si>
  <si>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</si>
  <si>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</si>
  <si>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</si>
  <si>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</si>
  <si>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</si>
  <si>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</si>
  <si>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</si>
  <si>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</si>
  <si>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</si>
  <si>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</si>
  <si>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</si>
  <si>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</si>
  <si>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</si>
  <si>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</si>
  <si>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</si>
  <si>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</si>
  <si>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</si>
  <si>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</si>
  <si>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</si>
  <si>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</si>
  <si>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</si>
  <si>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</si>
  <si>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</si>
  <si>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</si>
  <si>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</si>
  <si>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</si>
  <si>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</si>
  <si>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</si>
  <si>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</si>
  <si>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</si>
  <si>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</si>
  <si>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</si>
  <si>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</si>
  <si>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</si>
  <si>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</si>
  <si>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</si>
  <si>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</si>
  <si>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</si>
  <si>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</si>
  <si>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</si>
  <si>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</si>
  <si>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</si>
  <si>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</si>
  <si>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</si>
  <si>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</si>
  <si>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</si>
  <si>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</si>
  <si>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</si>
  <si>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</si>
  <si>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</si>
  <si>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</si>
  <si>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</si>
  <si>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</si>
  <si>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</si>
  <si>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</si>
  <si>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</si>
  <si>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</si>
  <si>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</si>
  <si>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</si>
  <si>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</si>
  <si>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</si>
  <si>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</si>
  <si>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</si>
  <si>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</si>
  <si>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</si>
  <si>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</si>
  <si>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</si>
  <si>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</si>
  <si>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</si>
  <si>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</si>
  <si>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</si>
  <si>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</si>
  <si>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</si>
  <si>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</si>
  <si>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</si>
  <si>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</si>
  <si>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</si>
  <si>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</si>
  <si>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</si>
  <si>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</si>
  <si>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</si>
  <si>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</si>
  <si>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</si>
  <si>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</si>
  <si>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</si>
  <si>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</si>
  <si>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</si>
  <si>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</si>
  <si>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</si>
  <si>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</si>
  <si>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</si>
  <si>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</si>
  <si>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</si>
  <si>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</si>
  <si>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</si>
  <si>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</si>
  <si>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</si>
  <si>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</si>
  <si>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</si>
  <si>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</si>
  <si>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</si>
  <si>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</si>
  <si>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</si>
  <si>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</si>
  <si>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- 3/5/25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</si>
</sst>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21</v>
      </c>
      <c r="E4" s="69">
        <v>2</v>
      </c>
      <c r="F4" s="50">
        <f>SUM(D4:E4)</f>
        <v>23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44</v>
      </c>
      <c r="E5" s="69">
        <v>6</v>
      </c>
      <c r="F5" s="51">
        <f t="shared" ref="F5:F60" si="0">SUM(D5:E5)</f>
        <v>50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31</v>
      </c>
      <c r="E6" s="69">
        <v>3</v>
      </c>
      <c r="F6" s="51">
        <f t="shared" si="0"/>
        <v>34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60</v>
      </c>
      <c r="E8" s="69">
        <v>1</v>
      </c>
      <c r="F8" s="51">
        <f t="shared" si="0"/>
        <v>61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31</v>
      </c>
      <c r="E10" s="69">
        <v>0</v>
      </c>
      <c r="F10" s="51">
        <f t="shared" si="0"/>
        <v>31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21</v>
      </c>
      <c r="E11" s="69">
        <v>0</v>
      </c>
      <c r="F11" s="51">
        <f t="shared" si="0"/>
        <v>21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112</v>
      </c>
      <c r="E12" s="69">
        <v>7</v>
      </c>
      <c r="F12" s="51">
        <f t="shared" si="0"/>
        <v>119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54</v>
      </c>
      <c r="E13" s="69">
        <v>0</v>
      </c>
      <c r="F13" s="51">
        <f t="shared" si="0"/>
        <v>54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33</v>
      </c>
      <c r="E14" s="69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35</v>
      </c>
      <c r="E15" s="69">
        <v>3</v>
      </c>
      <c r="F15" s="51">
        <f t="shared" si="0"/>
        <v>38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151</v>
      </c>
      <c r="E16" s="69">
        <v>5</v>
      </c>
      <c r="F16" s="51">
        <f t="shared" si="0"/>
        <v>156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63</v>
      </c>
      <c r="E19" s="69">
        <v>16</v>
      </c>
      <c r="F19" s="51">
        <f t="shared" si="0"/>
        <v>79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26</v>
      </c>
      <c r="E21" s="69">
        <v>2</v>
      </c>
      <c r="F21" s="51">
        <f t="shared" si="0"/>
        <v>28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3</v>
      </c>
      <c r="E22" s="69">
        <v>5</v>
      </c>
      <c r="F22" s="51">
        <f t="shared" si="0"/>
        <v>8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90</v>
      </c>
      <c r="E23" s="69">
        <v>0</v>
      </c>
      <c r="F23" s="51">
        <f t="shared" si="0"/>
        <v>90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108</v>
      </c>
      <c r="E26" s="69">
        <v>17</v>
      </c>
      <c r="F26" s="51">
        <f t="shared" si="0"/>
        <v>125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185</v>
      </c>
      <c r="E27" s="69">
        <v>4</v>
      </c>
      <c r="F27" s="51">
        <f t="shared" si="0"/>
        <v>189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22</v>
      </c>
      <c r="E29" s="69">
        <v>0</v>
      </c>
      <c r="F29" s="51">
        <f t="shared" si="0"/>
        <v>22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20</v>
      </c>
      <c r="E30" s="69">
        <v>0</v>
      </c>
      <c r="F30" s="51">
        <f t="shared" si="0"/>
        <v>20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54</v>
      </c>
      <c r="E33" s="69">
        <v>4</v>
      </c>
      <c r="F33" s="51">
        <f t="shared" si="0"/>
        <v>58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99</v>
      </c>
      <c r="E35" s="69">
        <v>18</v>
      </c>
      <c r="F35" s="51">
        <f t="shared" si="0"/>
        <v>117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128</v>
      </c>
      <c r="E37" s="69">
        <v>2</v>
      </c>
      <c r="F37" s="51">
        <f t="shared" si="0"/>
        <v>130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39</v>
      </c>
      <c r="E39" s="69">
        <v>1</v>
      </c>
      <c r="F39" s="51">
        <f t="shared" si="0"/>
        <v>40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74</v>
      </c>
      <c r="E40" s="69">
        <v>5</v>
      </c>
      <c r="F40" s="51">
        <f t="shared" si="0"/>
        <v>79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25</v>
      </c>
      <c r="E41" s="69">
        <v>0</v>
      </c>
      <c r="F41" s="51">
        <f t="shared" si="0"/>
        <v>25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153</v>
      </c>
      <c r="E42" s="69">
        <v>18</v>
      </c>
      <c r="F42" s="51">
        <f t="shared" si="0"/>
        <v>171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30</v>
      </c>
      <c r="E44" s="69">
        <v>1</v>
      </c>
      <c r="F44" s="51">
        <f t="shared" si="0"/>
        <v>31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7</v>
      </c>
      <c r="E45" s="69">
        <v>0</v>
      </c>
      <c r="F45" s="51">
        <f t="shared" si="0"/>
        <v>7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61</v>
      </c>
      <c r="E46" s="69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214</v>
      </c>
      <c r="E47" s="69">
        <v>12</v>
      </c>
      <c r="F47" s="51">
        <f t="shared" si="0"/>
        <v>226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50</v>
      </c>
      <c r="E48" s="69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28</v>
      </c>
      <c r="E51" s="69">
        <v>0</v>
      </c>
      <c r="F51" s="51">
        <f t="shared" si="0"/>
        <v>28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19</v>
      </c>
      <c r="E53" s="69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79</v>
      </c>
      <c r="E54" s="69">
        <v>6</v>
      </c>
      <c r="F54" s="51">
        <f t="shared" si="0"/>
        <v>85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64</v>
      </c>
      <c r="E56" s="69">
        <v>12</v>
      </c>
      <c r="F56" s="51">
        <f t="shared" si="0"/>
        <v>76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68</v>
      </c>
      <c r="E57" s="69">
        <v>21</v>
      </c>
      <c r="F57" s="51">
        <f t="shared" si="0"/>
        <v>89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41</v>
      </c>
      <c r="E58" s="69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45</v>
      </c>
      <c r="E59" s="69">
        <v>17</v>
      </c>
      <c r="F59" s="51">
        <f t="shared" si="0"/>
        <v>62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11</v>
      </c>
      <c r="E60" s="69">
        <v>0</v>
      </c>
      <c r="F60" s="51">
        <f t="shared" si="0"/>
        <v>11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41</v>
      </c>
      <c r="E62" s="69">
        <v>7</v>
      </c>
      <c r="F62" s="51">
        <f t="shared" si="1"/>
        <v>48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37</v>
      </c>
      <c r="E63" s="69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63</v>
      </c>
      <c r="E64" s="69">
        <v>3</v>
      </c>
      <c r="F64" s="51">
        <f t="shared" si="1"/>
        <v>66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40</v>
      </c>
      <c r="E66" s="69">
        <v>1</v>
      </c>
      <c r="F66" s="51">
        <f t="shared" si="1"/>
        <v>41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63</v>
      </c>
      <c r="E67" s="69">
        <v>10</v>
      </c>
      <c r="F67" s="51">
        <f t="shared" si="1"/>
        <v>73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33</v>
      </c>
      <c r="E69" s="69">
        <v>4</v>
      </c>
      <c r="F69" s="51">
        <f t="shared" si="1"/>
        <v>37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74</v>
      </c>
      <c r="E70" s="69">
        <v>13</v>
      </c>
      <c r="F70" s="51">
        <f t="shared" si="1"/>
        <v>87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113</v>
      </c>
      <c r="E72" s="69">
        <v>1</v>
      </c>
      <c r="F72" s="51">
        <f t="shared" si="1"/>
        <v>114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28</v>
      </c>
      <c r="E73" s="69">
        <v>0</v>
      </c>
      <c r="F73" s="51">
        <f t="shared" si="1"/>
        <v>28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65</v>
      </c>
      <c r="E75" s="69">
        <v>2</v>
      </c>
      <c r="F75" s="51">
        <f t="shared" si="1"/>
        <v>67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84</v>
      </c>
      <c r="E77" s="69">
        <v>9</v>
      </c>
      <c r="F77" s="51">
        <f t="shared" si="1"/>
        <v>93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54</v>
      </c>
      <c r="E81" s="69">
        <v>0</v>
      </c>
      <c r="F81" s="51">
        <f t="shared" si="1"/>
        <v>54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10</v>
      </c>
      <c r="E82" s="69">
        <v>0</v>
      </c>
      <c r="F82" s="51">
        <f t="shared" si="1"/>
        <v>10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40</v>
      </c>
      <c r="E83" s="69">
        <v>2</v>
      </c>
      <c r="F83" s="51">
        <f t="shared" si="1"/>
        <v>42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22</v>
      </c>
      <c r="E84" s="69">
        <v>0</v>
      </c>
      <c r="F84" s="51">
        <f t="shared" si="1"/>
        <v>22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33</v>
      </c>
      <c r="E85" s="69">
        <v>0</v>
      </c>
      <c r="F85" s="51">
        <f t="shared" si="1"/>
        <v>33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16</v>
      </c>
      <c r="E86" s="69">
        <v>1</v>
      </c>
      <c r="F86" s="51">
        <f t="shared" si="1"/>
        <v>17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69</v>
      </c>
      <c r="E91" s="69">
        <v>5</v>
      </c>
      <c r="F91" s="51">
        <f t="shared" si="1"/>
        <v>74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13</v>
      </c>
      <c r="E92" s="69">
        <v>0</v>
      </c>
      <c r="F92" s="51">
        <f t="shared" si="1"/>
        <v>13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104</v>
      </c>
      <c r="E94" s="69">
        <v>14</v>
      </c>
      <c r="F94" s="51">
        <f t="shared" si="1"/>
        <v>118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27</v>
      </c>
      <c r="E97" s="69">
        <v>7</v>
      </c>
      <c r="F97" s="51">
        <f t="shared" si="1"/>
        <v>34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16</v>
      </c>
      <c r="E98" s="69">
        <v>0</v>
      </c>
      <c r="F98" s="51">
        <f t="shared" si="1"/>
        <v>16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29</v>
      </c>
      <c r="E100" s="69">
        <v>1</v>
      </c>
      <c r="F100" s="51">
        <f t="shared" si="1"/>
        <v>30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83</v>
      </c>
      <c r="E103" s="69">
        <v>24</v>
      </c>
      <c r="F103" s="51">
        <f t="shared" si="1"/>
        <v>107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3</v>
      </c>
      <c r="E104" s="69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53</v>
      </c>
      <c r="E105" s="69">
        <v>2</v>
      </c>
      <c r="F105" s="51">
        <f t="shared" si="1"/>
        <v>55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89</v>
      </c>
      <c r="E106" s="69">
        <v>5</v>
      </c>
      <c r="F106" s="51">
        <f t="shared" si="1"/>
        <v>94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14</v>
      </c>
      <c r="E107" s="69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2</v>
      </c>
      <c r="E108" s="69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13</v>
      </c>
      <c r="E109" s="69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43</v>
      </c>
      <c r="E110" s="69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31</v>
      </c>
      <c r="E111" s="69">
        <v>0</v>
      </c>
      <c r="F111" s="51">
        <f t="shared" si="1"/>
        <v>31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3</v>
      </c>
      <c r="E115" s="69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18</v>
      </c>
      <c r="E119" s="69">
        <v>0</v>
      </c>
      <c r="F119" s="51">
        <f t="shared" si="2"/>
        <v>18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131</v>
      </c>
      <c r="E121" s="69">
        <v>27</v>
      </c>
      <c r="F121" s="51">
        <f t="shared" si="2"/>
        <v>158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57</v>
      </c>
      <c r="E124" s="69">
        <v>5</v>
      </c>
      <c r="F124" s="51">
        <f t="shared" si="2"/>
        <v>62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11</v>
      </c>
      <c r="E125" s="69">
        <v>1</v>
      </c>
      <c r="F125" s="51">
        <f t="shared" si="2"/>
        <v>12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37</v>
      </c>
      <c r="E127" s="69">
        <v>2</v>
      </c>
      <c r="F127" s="51">
        <f t="shared" si="2"/>
        <v>39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78</v>
      </c>
      <c r="E128" s="69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10</v>
      </c>
      <c r="E129" s="69">
        <v>1</v>
      </c>
      <c r="F129" s="51">
        <f t="shared" si="2"/>
        <v>11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21</v>
      </c>
      <c r="E131" s="69">
        <v>0</v>
      </c>
      <c r="F131" s="51">
        <f t="shared" si="2"/>
        <v>21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27</v>
      </c>
      <c r="E132" s="69">
        <v>0</v>
      </c>
      <c r="F132" s="51">
        <f t="shared" si="2"/>
        <v>27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27</v>
      </c>
      <c r="E133" s="69">
        <v>1</v>
      </c>
      <c r="F133" s="51">
        <f t="shared" si="2"/>
        <v>28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38</v>
      </c>
      <c r="E134" s="69">
        <v>3</v>
      </c>
      <c r="F134" s="51">
        <f t="shared" si="2"/>
        <v>41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73</v>
      </c>
      <c r="E135" s="69">
        <v>5</v>
      </c>
      <c r="F135" s="51">
        <f t="shared" si="2"/>
        <v>78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71</v>
      </c>
      <c r="E137" s="69">
        <v>8</v>
      </c>
      <c r="F137" s="51">
        <f t="shared" si="2"/>
        <v>79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85</v>
      </c>
      <c r="E138" s="69">
        <v>30</v>
      </c>
      <c r="F138" s="51">
        <f t="shared" si="2"/>
        <v>115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44</v>
      </c>
      <c r="E140" s="69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142</v>
      </c>
      <c r="E141" s="69">
        <v>4</v>
      </c>
      <c r="F141" s="51">
        <f t="shared" si="2"/>
        <v>146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19</v>
      </c>
      <c r="E142" s="69">
        <v>1</v>
      </c>
      <c r="F142" s="51">
        <f t="shared" si="2"/>
        <v>20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74</v>
      </c>
      <c r="E145" s="69">
        <v>3</v>
      </c>
      <c r="F145" s="51">
        <f t="shared" si="2"/>
        <v>77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8</v>
      </c>
      <c r="E146" s="69">
        <v>0</v>
      </c>
      <c r="F146" s="51">
        <f t="shared" si="2"/>
        <v>8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42</v>
      </c>
      <c r="E147" s="69">
        <v>7</v>
      </c>
      <c r="F147" s="51">
        <f t="shared" si="2"/>
        <v>49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85</v>
      </c>
      <c r="E149" s="69">
        <v>19</v>
      </c>
      <c r="F149" s="51">
        <f t="shared" si="2"/>
        <v>104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41</v>
      </c>
      <c r="E150" s="69">
        <v>8</v>
      </c>
      <c r="F150" s="51">
        <f t="shared" si="2"/>
        <v>49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56</v>
      </c>
      <c r="E153" s="69">
        <v>4</v>
      </c>
      <c r="F153" s="51">
        <f t="shared" si="2"/>
        <v>60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103</v>
      </c>
      <c r="E154" s="69">
        <v>11</v>
      </c>
      <c r="F154" s="51">
        <f t="shared" si="2"/>
        <v>114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59</v>
      </c>
      <c r="E155" s="69">
        <v>11</v>
      </c>
      <c r="F155" s="51">
        <f t="shared" si="2"/>
        <v>70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32</v>
      </c>
      <c r="E156" s="69">
        <v>0</v>
      </c>
      <c r="F156" s="51">
        <f t="shared" si="2"/>
        <v>32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5</v>
      </c>
      <c r="E159" s="69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9</v>
      </c>
      <c r="E161" s="69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47</v>
      </c>
      <c r="E163" s="69">
        <v>0</v>
      </c>
      <c r="F163" s="51">
        <f t="shared" si="2"/>
        <v>47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54</v>
      </c>
      <c r="E164" s="69">
        <v>2</v>
      </c>
      <c r="F164" s="51">
        <f t="shared" si="2"/>
        <v>56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20</v>
      </c>
      <c r="E166" s="69">
        <v>1</v>
      </c>
      <c r="F166" s="51">
        <f t="shared" si="2"/>
        <v>21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64</v>
      </c>
      <c r="E169" s="69">
        <v>13</v>
      </c>
      <c r="F169" s="51">
        <f t="shared" si="2"/>
        <v>77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48</v>
      </c>
      <c r="E170" s="69">
        <v>2</v>
      </c>
      <c r="F170" s="51">
        <f t="shared" ref="F170:F225" si="3">SUM(D170:E170)</f>
        <v>50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35</v>
      </c>
      <c r="E171" s="69">
        <v>1</v>
      </c>
      <c r="F171" s="51">
        <f t="shared" si="3"/>
        <v>36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68</v>
      </c>
      <c r="E172" s="69">
        <v>5</v>
      </c>
      <c r="F172" s="51">
        <f t="shared" si="3"/>
        <v>73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20</v>
      </c>
      <c r="E174" s="69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40</v>
      </c>
      <c r="E176" s="69">
        <v>1</v>
      </c>
      <c r="F176" s="51">
        <f t="shared" si="3"/>
        <v>41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34</v>
      </c>
      <c r="E177" s="69">
        <v>0</v>
      </c>
      <c r="F177" s="51">
        <f t="shared" si="3"/>
        <v>34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9</v>
      </c>
      <c r="E179" s="69">
        <v>1</v>
      </c>
      <c r="F179" s="51">
        <f t="shared" si="3"/>
        <v>10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25</v>
      </c>
      <c r="E183" s="69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9</v>
      </c>
      <c r="E184" s="69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44</v>
      </c>
      <c r="E185" s="69">
        <v>7</v>
      </c>
      <c r="F185" s="51">
        <f t="shared" si="3"/>
        <v>51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10</v>
      </c>
      <c r="E186" s="69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33</v>
      </c>
      <c r="E187" s="69">
        <v>1</v>
      </c>
      <c r="F187" s="51">
        <f t="shared" si="3"/>
        <v>34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28</v>
      </c>
      <c r="E188" s="69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20</v>
      </c>
      <c r="E189" s="69">
        <v>0</v>
      </c>
      <c r="F189" s="51">
        <f t="shared" si="3"/>
        <v>20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44</v>
      </c>
      <c r="E193" s="69">
        <v>2</v>
      </c>
      <c r="F193" s="51">
        <f t="shared" si="3"/>
        <v>46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69</v>
      </c>
      <c r="E194" s="69">
        <v>13</v>
      </c>
      <c r="F194" s="51">
        <f t="shared" si="3"/>
        <v>82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55</v>
      </c>
      <c r="E200" s="69">
        <v>0</v>
      </c>
      <c r="F200" s="51">
        <f t="shared" si="3"/>
        <v>55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25</v>
      </c>
      <c r="E202" s="69">
        <v>2</v>
      </c>
      <c r="F202" s="51">
        <f t="shared" si="3"/>
        <v>27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11</v>
      </c>
      <c r="E203" s="69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24</v>
      </c>
      <c r="E204" s="69">
        <v>11</v>
      </c>
      <c r="F204" s="51">
        <f t="shared" si="3"/>
        <v>35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20</v>
      </c>
      <c r="E206" s="69">
        <v>1</v>
      </c>
      <c r="F206" s="51">
        <f t="shared" si="3"/>
        <v>21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19</v>
      </c>
      <c r="E207" s="69">
        <v>0</v>
      </c>
      <c r="F207" s="51">
        <f t="shared" si="3"/>
        <v>19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58</v>
      </c>
      <c r="E208" s="69">
        <v>2</v>
      </c>
      <c r="F208" s="51">
        <f t="shared" si="3"/>
        <v>60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103</v>
      </c>
      <c r="E210" s="69">
        <v>13</v>
      </c>
      <c r="F210" s="51">
        <f t="shared" si="3"/>
        <v>116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81</v>
      </c>
      <c r="E212" s="69">
        <v>6</v>
      </c>
      <c r="F212" s="51">
        <f t="shared" si="3"/>
        <v>87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94</v>
      </c>
      <c r="E213" s="69">
        <v>5</v>
      </c>
      <c r="F213" s="51">
        <f t="shared" si="3"/>
        <v>99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26</v>
      </c>
      <c r="E214" s="69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30</v>
      </c>
      <c r="E217" s="69">
        <v>7</v>
      </c>
      <c r="F217" s="51">
        <f t="shared" si="3"/>
        <v>37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69</v>
      </c>
      <c r="E218" s="69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14</v>
      </c>
      <c r="E220" s="69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32</v>
      </c>
      <c r="E221" s="69">
        <v>1</v>
      </c>
      <c r="F221" s="51">
        <f t="shared" si="3"/>
        <v>33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40</v>
      </c>
      <c r="E223" s="69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13</v>
      </c>
      <c r="E224" s="69">
        <v>0</v>
      </c>
      <c r="F224" s="51">
        <f t="shared" si="3"/>
        <v>13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31</v>
      </c>
      <c r="E226" s="69">
        <v>4</v>
      </c>
      <c r="F226" s="51">
        <f t="shared" ref="F226:F288" si="4">SUM(D226:E226)</f>
        <v>35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19</v>
      </c>
      <c r="E227" s="69">
        <v>1</v>
      </c>
      <c r="F227" s="51">
        <f t="shared" si="4"/>
        <v>20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50</v>
      </c>
      <c r="E228" s="69">
        <v>6</v>
      </c>
      <c r="F228" s="51">
        <f t="shared" si="4"/>
        <v>56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44</v>
      </c>
      <c r="E232" s="69">
        <v>6</v>
      </c>
      <c r="F232" s="63">
        <f t="shared" si="4"/>
        <v>50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16</v>
      </c>
      <c r="E235" s="69">
        <v>0</v>
      </c>
      <c r="F235" s="51">
        <f t="shared" si="4"/>
        <v>16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34</v>
      </c>
      <c r="E236" s="69">
        <v>4</v>
      </c>
      <c r="F236" s="51">
        <f t="shared" si="4"/>
        <v>38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63</v>
      </c>
      <c r="E237" s="69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74</v>
      </c>
      <c r="E238" s="69">
        <v>4</v>
      </c>
      <c r="F238" s="51">
        <f t="shared" si="4"/>
        <v>78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34</v>
      </c>
      <c r="E242" s="69">
        <v>12</v>
      </c>
      <c r="F242" s="51">
        <f t="shared" si="4"/>
        <v>46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74</v>
      </c>
      <c r="E244" s="69">
        <v>2</v>
      </c>
      <c r="F244" s="51">
        <f t="shared" si="4"/>
        <v>76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31</v>
      </c>
      <c r="E247" s="69">
        <v>0</v>
      </c>
      <c r="F247" s="51">
        <f t="shared" si="4"/>
        <v>31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3</v>
      </c>
      <c r="E250" s="69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24</v>
      </c>
      <c r="E251" s="69">
        <v>5</v>
      </c>
      <c r="F251" s="51">
        <f t="shared" si="4"/>
        <v>29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65</v>
      </c>
      <c r="E253" s="69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25</v>
      </c>
      <c r="E254" s="69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24</v>
      </c>
      <c r="E255" s="69">
        <v>0</v>
      </c>
      <c r="F255" s="51">
        <f t="shared" si="4"/>
        <v>24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12</v>
      </c>
      <c r="E261" s="69">
        <v>0</v>
      </c>
      <c r="F261" s="51">
        <f t="shared" si="4"/>
        <v>12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55</v>
      </c>
      <c r="E262" s="69">
        <v>8</v>
      </c>
      <c r="F262" s="51">
        <f t="shared" si="4"/>
        <v>63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18</v>
      </c>
      <c r="E264" s="69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20</v>
      </c>
      <c r="E265" s="69">
        <v>3</v>
      </c>
      <c r="F265" s="51">
        <f t="shared" si="4"/>
        <v>23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21</v>
      </c>
      <c r="E266" s="69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80</v>
      </c>
      <c r="E270" s="69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20</v>
      </c>
      <c r="E271" s="69">
        <v>0</v>
      </c>
      <c r="F271" s="51">
        <f t="shared" si="4"/>
        <v>20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45</v>
      </c>
      <c r="E272" s="69">
        <v>1</v>
      </c>
      <c r="F272" s="51">
        <f t="shared" si="4"/>
        <v>46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30</v>
      </c>
      <c r="E273" s="69">
        <v>0</v>
      </c>
      <c r="F273" s="51">
        <f t="shared" si="4"/>
        <v>30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11</v>
      </c>
      <c r="E275" s="69">
        <v>0</v>
      </c>
      <c r="F275" s="51">
        <f t="shared" si="4"/>
        <v>11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59</v>
      </c>
      <c r="E276" s="69">
        <v>6</v>
      </c>
      <c r="F276" s="51">
        <f t="shared" si="4"/>
        <v>65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18</v>
      </c>
      <c r="E278" s="69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105</v>
      </c>
      <c r="E279" s="69">
        <v>0</v>
      </c>
      <c r="F279" s="51">
        <f t="shared" si="4"/>
        <v>105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46</v>
      </c>
      <c r="E280" s="69">
        <v>3</v>
      </c>
      <c r="F280" s="51">
        <f t="shared" si="4"/>
        <v>49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25</v>
      </c>
      <c r="E282" s="69">
        <v>1</v>
      </c>
      <c r="F282" s="51">
        <f t="shared" si="4"/>
        <v>26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168</v>
      </c>
      <c r="E284" s="69">
        <v>4</v>
      </c>
      <c r="F284" s="51">
        <f t="shared" si="4"/>
        <v>172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24</v>
      </c>
      <c r="E285" s="69">
        <v>13</v>
      </c>
      <c r="F285" s="51">
        <f t="shared" si="4"/>
        <v>37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77</v>
      </c>
      <c r="E287" s="69">
        <v>5</v>
      </c>
      <c r="F287" s="51">
        <f t="shared" si="4"/>
        <v>82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32</v>
      </c>
      <c r="E288" s="69">
        <v>2</v>
      </c>
      <c r="F288" s="51">
        <f t="shared" si="4"/>
        <v>34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63</v>
      </c>
      <c r="E290" s="69">
        <v>2</v>
      </c>
      <c r="F290" s="51">
        <f t="shared" si="5"/>
        <v>65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14</v>
      </c>
      <c r="E291" s="69">
        <v>1</v>
      </c>
      <c r="F291" s="51">
        <f t="shared" si="5"/>
        <v>15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14</v>
      </c>
      <c r="E292" s="69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20</v>
      </c>
      <c r="E293" s="69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70</v>
      </c>
      <c r="E294" s="69">
        <v>7</v>
      </c>
      <c r="F294" s="51">
        <f t="shared" si="5"/>
        <v>77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27</v>
      </c>
      <c r="E299" s="69">
        <v>0</v>
      </c>
      <c r="F299" s="51">
        <f t="shared" si="5"/>
        <v>27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28</v>
      </c>
      <c r="E302" s="69">
        <v>0</v>
      </c>
      <c r="F302" s="51">
        <f t="shared" si="5"/>
        <v>28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3</v>
      </c>
      <c r="E304" s="69">
        <v>0</v>
      </c>
      <c r="F304" s="51">
        <f t="shared" si="5"/>
        <v>3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57</v>
      </c>
      <c r="E307" s="69">
        <v>6</v>
      </c>
      <c r="F307" s="51">
        <f t="shared" si="5"/>
        <v>63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34</v>
      </c>
      <c r="E312" s="69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25</v>
      </c>
      <c r="E314" s="69">
        <v>3</v>
      </c>
      <c r="F314" s="51">
        <f t="shared" si="5"/>
        <v>28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75</v>
      </c>
      <c r="E315" s="69">
        <v>1</v>
      </c>
      <c r="F315" s="51">
        <f t="shared" si="5"/>
        <v>76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45</v>
      </c>
      <c r="E317" s="69">
        <v>2</v>
      </c>
      <c r="F317" s="51">
        <f t="shared" si="5"/>
        <v>47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58</v>
      </c>
      <c r="E318" s="69">
        <v>1</v>
      </c>
      <c r="F318" s="51">
        <f t="shared" si="5"/>
        <v>59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38</v>
      </c>
      <c r="E319" s="69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27</v>
      </c>
      <c r="E321" s="69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31</v>
      </c>
      <c r="E322" s="69">
        <v>2</v>
      </c>
      <c r="F322" s="51">
        <f t="shared" si="5"/>
        <v>33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4</v>
      </c>
      <c r="E324" s="69">
        <v>0</v>
      </c>
      <c r="F324" s="51">
        <f t="shared" si="5"/>
        <v>4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70</v>
      </c>
      <c r="E326" s="69">
        <v>1</v>
      </c>
      <c r="F326" s="51">
        <f t="shared" si="5"/>
        <v>71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21</v>
      </c>
      <c r="E328" s="69">
        <v>11</v>
      </c>
      <c r="F328" s="51">
        <f t="shared" si="5"/>
        <v>32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51</v>
      </c>
      <c r="E329" s="69">
        <v>12</v>
      </c>
      <c r="F329" s="51">
        <f t="shared" si="5"/>
        <v>63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70</v>
      </c>
      <c r="E331" s="69">
        <v>2</v>
      </c>
      <c r="F331" s="51">
        <f t="shared" si="5"/>
        <v>72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76</v>
      </c>
      <c r="E333" s="69">
        <v>8</v>
      </c>
      <c r="F333" s="51">
        <f t="shared" si="5"/>
        <v>84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52</v>
      </c>
      <c r="E335" s="69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5</v>
      </c>
      <c r="E337" s="69">
        <v>0</v>
      </c>
      <c r="F337" s="51">
        <f t="shared" si="5"/>
        <v>5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11</v>
      </c>
      <c r="E338" s="69">
        <v>0</v>
      </c>
      <c r="F338" s="51">
        <f t="shared" si="5"/>
        <v>11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71</v>
      </c>
      <c r="E339" s="69">
        <v>5</v>
      </c>
      <c r="F339" s="51">
        <f t="shared" si="5"/>
        <v>76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16</v>
      </c>
      <c r="E343" s="69">
        <v>0</v>
      </c>
      <c r="F343" s="51">
        <f t="shared" si="5"/>
        <v>16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26</v>
      </c>
      <c r="E344" s="69">
        <v>0</v>
      </c>
      <c r="F344" s="51">
        <f t="shared" si="5"/>
        <v>26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6</v>
      </c>
      <c r="E345" s="69">
        <v>0</v>
      </c>
      <c r="F345" s="51">
        <f t="shared" si="5"/>
        <v>6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85</v>
      </c>
      <c r="E346" s="69">
        <v>4</v>
      </c>
      <c r="F346" s="51">
        <f t="shared" si="5"/>
        <v>89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220</v>
      </c>
      <c r="E348" s="69">
        <v>3</v>
      </c>
      <c r="F348" s="51">
        <f t="shared" ref="F348:F401" si="6">SUM(D348:E348)</f>
        <v>223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16</v>
      </c>
      <c r="E349" s="69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38</v>
      </c>
      <c r="E350" s="69">
        <v>5</v>
      </c>
      <c r="F350" s="51">
        <f t="shared" si="6"/>
        <v>43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104</v>
      </c>
      <c r="E351" s="69">
        <v>10</v>
      </c>
      <c r="F351" s="51">
        <f t="shared" si="6"/>
        <v>114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14</v>
      </c>
      <c r="E353" s="69">
        <v>0</v>
      </c>
      <c r="F353" s="51">
        <f t="shared" si="6"/>
        <v>14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39</v>
      </c>
      <c r="E355" s="69">
        <v>0</v>
      </c>
      <c r="F355" s="51">
        <f t="shared" si="6"/>
        <v>39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34</v>
      </c>
      <c r="E361" s="69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21</v>
      </c>
      <c r="E362" s="69">
        <v>0</v>
      </c>
      <c r="F362" s="51">
        <f t="shared" si="6"/>
        <v>21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70</v>
      </c>
      <c r="E363" s="69">
        <v>1</v>
      </c>
      <c r="F363" s="51">
        <f t="shared" si="6"/>
        <v>71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21</v>
      </c>
      <c r="E364" s="69">
        <v>0</v>
      </c>
      <c r="F364" s="51">
        <f t="shared" si="6"/>
        <v>21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44</v>
      </c>
      <c r="E365" s="69">
        <v>6</v>
      </c>
      <c r="F365" s="51">
        <f t="shared" si="6"/>
        <v>50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9</v>
      </c>
      <c r="E366" s="69">
        <v>0</v>
      </c>
      <c r="F366" s="51">
        <f t="shared" si="6"/>
        <v>9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51</v>
      </c>
      <c r="E367" s="69">
        <v>3</v>
      </c>
      <c r="F367" s="51">
        <f t="shared" si="6"/>
        <v>54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21</v>
      </c>
      <c r="E368" s="69">
        <v>1</v>
      </c>
      <c r="F368" s="51">
        <f t="shared" si="6"/>
        <v>22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25</v>
      </c>
      <c r="E369" s="69">
        <v>0</v>
      </c>
      <c r="F369" s="51">
        <f t="shared" si="6"/>
        <v>25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38</v>
      </c>
      <c r="E374" s="69">
        <v>0</v>
      </c>
      <c r="F374" s="51">
        <f t="shared" si="6"/>
        <v>38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40</v>
      </c>
      <c r="E376" s="69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15</v>
      </c>
      <c r="E377" s="69">
        <v>3</v>
      </c>
      <c r="F377" s="51">
        <f t="shared" si="6"/>
        <v>18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13</v>
      </c>
      <c r="E379" s="69">
        <v>0</v>
      </c>
      <c r="F379" s="51">
        <f t="shared" si="6"/>
        <v>13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21</v>
      </c>
      <c r="E383" s="69">
        <v>1</v>
      </c>
      <c r="F383" s="51">
        <f t="shared" si="6"/>
        <v>22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150</v>
      </c>
      <c r="E387" s="69">
        <v>7</v>
      </c>
      <c r="F387" s="51">
        <f t="shared" si="6"/>
        <v>157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133</v>
      </c>
      <c r="E390" s="69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16</v>
      </c>
      <c r="E391" s="69">
        <v>0</v>
      </c>
      <c r="F391" s="51">
        <f t="shared" si="6"/>
        <v>16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40</v>
      </c>
      <c r="E392" s="69">
        <v>1</v>
      </c>
      <c r="F392" s="51">
        <f t="shared" si="6"/>
        <v>41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14</v>
      </c>
      <c r="E393" s="69">
        <v>1</v>
      </c>
      <c r="F393" s="51">
        <f t="shared" si="6"/>
        <v>15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73</v>
      </c>
      <c r="E395" s="69">
        <v>0</v>
      </c>
      <c r="F395" s="51">
        <f t="shared" si="6"/>
        <v>73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27</v>
      </c>
      <c r="E398" s="69">
        <v>2</v>
      </c>
      <c r="F398" s="51">
        <f t="shared" si="6"/>
        <v>29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11</v>
      </c>
      <c r="E400" s="69">
        <v>0</v>
      </c>
      <c r="F400" s="51">
        <f t="shared" si="6"/>
        <v>11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42</v>
      </c>
      <c r="E402" s="69">
        <v>3</v>
      </c>
      <c r="F402" s="51">
        <f t="shared" ref="F402:F410" si="7">SUM(D402:E402)</f>
        <v>45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37</v>
      </c>
      <c r="E403" s="69">
        <v>6</v>
      </c>
      <c r="F403" s="51">
        <f t="shared" si="7"/>
        <v>43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40</v>
      </c>
      <c r="E405" s="69">
        <v>1</v>
      </c>
      <c r="F405" s="51">
        <f t="shared" si="7"/>
        <v>41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68</v>
      </c>
      <c r="E406" s="69">
        <v>5</v>
      </c>
      <c r="F406" s="51">
        <f t="shared" si="7"/>
        <v>73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14</v>
      </c>
      <c r="E407" s="69">
        <v>2</v>
      </c>
      <c r="F407" s="51">
        <f t="shared" ref="F407" si="8">SUM(D407:E407)</f>
        <v>16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12</v>
      </c>
      <c r="E409" s="69">
        <v>0</v>
      </c>
      <c r="F409" s="51">
        <f t="shared" si="7"/>
        <v>12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453</v>
      </c>
      <c r="E411" s="69">
        <v>3</v>
      </c>
      <c r="F411" s="51">
        <f>SUM(D411:E411)</f>
        <v>456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15071</v>
      </c>
      <c r="E412" s="32">
        <f>SUM(E4:E411)</f>
        <v>1190</v>
      </c>
      <c r="F412" s="32">
        <f>SUM(F4:F411)</f>
        <v>16261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112</v>
      </c>
      <c r="E4" s="16">
        <f>'Unit Totals'!E12</f>
        <v>7</v>
      </c>
      <c r="F4" s="16">
        <f t="shared" si="0"/>
        <v>119</v>
      </c>
      <c r="G4" s="16">
        <f>'Unit Totals'!G12+2</f>
        <v>119</v>
      </c>
      <c r="H4" s="18">
        <f t="shared" si="1"/>
        <v>1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151</v>
      </c>
      <c r="E5" s="16">
        <f>'Unit Totals'!E16</f>
        <v>5</v>
      </c>
      <c r="F5" s="16">
        <f t="shared" si="0"/>
        <v>156</v>
      </c>
      <c r="G5" s="16">
        <f>'Unit Totals'!G16+2</f>
        <v>182</v>
      </c>
      <c r="H5" s="18">
        <f t="shared" si="1"/>
        <v>0.8571428571428571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128</v>
      </c>
      <c r="E7" s="16">
        <f>'Unit Totals'!E37</f>
        <v>2</v>
      </c>
      <c r="F7" s="16">
        <f t="shared" si="0"/>
        <v>130</v>
      </c>
      <c r="G7" s="16">
        <f>'Unit Totals'!G37+2</f>
        <v>137</v>
      </c>
      <c r="H7" s="18">
        <f t="shared" si="1"/>
        <v>0.94890510948905105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7</v>
      </c>
      <c r="E8" s="16">
        <f>'Unit Totals'!E45</f>
        <v>0</v>
      </c>
      <c r="F8" s="16">
        <f t="shared" si="0"/>
        <v>7</v>
      </c>
      <c r="G8" s="16">
        <f>'Unit Totals'!G45+2</f>
        <v>10</v>
      </c>
      <c r="H8" s="18">
        <f t="shared" si="1"/>
        <v>0.7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104</v>
      </c>
      <c r="E12" s="16">
        <f>'Unit Totals'!E94</f>
        <v>14</v>
      </c>
      <c r="F12" s="16">
        <f t="shared" si="0"/>
        <v>118</v>
      </c>
      <c r="G12" s="16">
        <f>'Unit Totals'!G94+2</f>
        <v>123</v>
      </c>
      <c r="H12" s="18">
        <f t="shared" si="1"/>
        <v>0.95934959349593496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27</v>
      </c>
      <c r="E14" s="16">
        <f>'Unit Totals'!E97</f>
        <v>7</v>
      </c>
      <c r="F14" s="16">
        <f t="shared" si="0"/>
        <v>34</v>
      </c>
      <c r="G14" s="16">
        <f>'Unit Totals'!G97+2</f>
        <v>53</v>
      </c>
      <c r="H14" s="18">
        <f t="shared" si="1"/>
        <v>0.64150943396226412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40</v>
      </c>
      <c r="E20" s="16">
        <f>'Unit Totals'!E176</f>
        <v>1</v>
      </c>
      <c r="F20" s="16">
        <f t="shared" si="0"/>
        <v>41</v>
      </c>
      <c r="G20" s="16">
        <f>'Unit Totals'!G176+2</f>
        <v>77</v>
      </c>
      <c r="H20" s="18">
        <f t="shared" si="1"/>
        <v>0.53246753246753242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94</v>
      </c>
      <c r="E21" s="16">
        <f>'Unit Totals'!E213</f>
        <v>5</v>
      </c>
      <c r="F21" s="16">
        <f t="shared" si="0"/>
        <v>99</v>
      </c>
      <c r="G21" s="16">
        <f>'Unit Totals'!G213+2</f>
        <v>122</v>
      </c>
      <c r="H21" s="18">
        <f t="shared" si="1"/>
        <v>0.81147540983606559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31</v>
      </c>
      <c r="E23" s="16">
        <f>'Unit Totals'!E247</f>
        <v>0</v>
      </c>
      <c r="F23" s="16">
        <f t="shared" si="0"/>
        <v>31</v>
      </c>
      <c r="G23" s="16">
        <f>'Unit Totals'!G247+2</f>
        <v>29</v>
      </c>
      <c r="H23" s="18">
        <f t="shared" si="1"/>
        <v>1.0689655172413792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55</v>
      </c>
      <c r="E24" s="16">
        <f>'Unit Totals'!E262</f>
        <v>8</v>
      </c>
      <c r="F24" s="16">
        <f t="shared" si="0"/>
        <v>63</v>
      </c>
      <c r="G24" s="16">
        <f>'Unit Totals'!G262+2</f>
        <v>78</v>
      </c>
      <c r="H24" s="18">
        <f t="shared" si="1"/>
        <v>0.80769230769230771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105</v>
      </c>
      <c r="E25" s="16">
        <f>'Unit Totals'!E279</f>
        <v>0</v>
      </c>
      <c r="F25" s="16">
        <f t="shared" si="0"/>
        <v>105</v>
      </c>
      <c r="G25" s="16">
        <f>'Unit Totals'!G279+2</f>
        <v>110</v>
      </c>
      <c r="H25" s="18">
        <f t="shared" si="1"/>
        <v>0.95454545454545459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25</v>
      </c>
      <c r="E26" s="16">
        <f>'Unit Totals'!E282</f>
        <v>1</v>
      </c>
      <c r="F26" s="16">
        <f t="shared" si="0"/>
        <v>26</v>
      </c>
      <c r="G26" s="16">
        <f>'Unit Totals'!G282+2</f>
        <v>34</v>
      </c>
      <c r="H26" s="18">
        <f t="shared" si="1"/>
        <v>0.76470588235294112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70</v>
      </c>
      <c r="E29" s="16">
        <f>'Unit Totals'!E363</f>
        <v>1</v>
      </c>
      <c r="F29" s="16">
        <f t="shared" si="0"/>
        <v>71</v>
      </c>
      <c r="G29" s="16">
        <f>'Unit Totals'!G363+2</f>
        <v>93</v>
      </c>
      <c r="H29" s="18">
        <f t="shared" si="1"/>
        <v>0.76344086021505375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44</v>
      </c>
      <c r="E30" s="16">
        <f>'Unit Totals'!E365</f>
        <v>6</v>
      </c>
      <c r="F30" s="16">
        <f t="shared" si="0"/>
        <v>50</v>
      </c>
      <c r="G30" s="16">
        <f>'Unit Totals'!G365+2</f>
        <v>63</v>
      </c>
      <c r="H30" s="18">
        <f t="shared" si="1"/>
        <v>0.79365079365079361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16</v>
      </c>
      <c r="E33" s="16">
        <f>'Unit Totals'!E391</f>
        <v>0</v>
      </c>
      <c r="F33" s="16">
        <f t="shared" si="0"/>
        <v>16</v>
      </c>
      <c r="G33" s="16">
        <f>'Unit Totals'!G391+2</f>
        <v>15</v>
      </c>
      <c r="H33" s="18">
        <f t="shared" si="1"/>
        <v>1.0666666666666667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11</v>
      </c>
      <c r="E34" s="16">
        <f>'Unit Totals'!E400</f>
        <v>0</v>
      </c>
      <c r="F34" s="16">
        <f t="shared" si="0"/>
        <v>11</v>
      </c>
      <c r="G34" s="16">
        <f>'Unit Totals'!G400+2</f>
        <v>15</v>
      </c>
      <c r="H34" s="18">
        <f t="shared" si="1"/>
        <v>0.73333333333333328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68</v>
      </c>
      <c r="E36" s="16">
        <f>'Unit Totals'!E406</f>
        <v>5</v>
      </c>
      <c r="F36" s="16">
        <f t="shared" si="0"/>
        <v>73</v>
      </c>
      <c r="G36" s="16">
        <f>'Unit Totals'!G406+2</f>
        <v>76</v>
      </c>
      <c r="H36" s="18">
        <f t="shared" si="1"/>
        <v>0.96052631578947367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1488</v>
      </c>
      <c r="E38" s="16">
        <f>SUM(E3:E36)</f>
        <v>93</v>
      </c>
      <c r="F38" s="16">
        <f>SUM(F3:F36)</f>
        <v>1581</v>
      </c>
      <c r="G38" s="16">
        <f>SUM(G3:G37)</f>
        <v>1822</v>
      </c>
      <c r="H38" s="18">
        <f t="shared" si="1"/>
        <v>0.86772777167947313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5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185</v>
      </c>
      <c r="E3" s="16">
        <f>'Unit Totals'!E27</f>
        <v>4</v>
      </c>
      <c r="F3" s="16">
        <f t="shared" ref="F3:F14" si="0">SUM(D3:E3)</f>
        <v>189</v>
      </c>
      <c r="G3" s="16">
        <f>'Unit Totals'!G27+2</f>
        <v>220</v>
      </c>
      <c r="H3" s="18">
        <f t="shared" ref="H3:H27" si="1">F3/G3</f>
        <v>0.85909090909090913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39</v>
      </c>
      <c r="E4" s="16">
        <f>'Unit Totals'!E39</f>
        <v>1</v>
      </c>
      <c r="F4" s="16">
        <f t="shared" si="0"/>
        <v>40</v>
      </c>
      <c r="G4" s="16">
        <f>'Unit Totals'!G39+2</f>
        <v>63</v>
      </c>
      <c r="H4" s="18">
        <f t="shared" si="1"/>
        <v>0.63492063492063489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214</v>
      </c>
      <c r="E5" s="16">
        <f>'Unit Totals'!E47</f>
        <v>12</v>
      </c>
      <c r="F5" s="16">
        <f t="shared" si="0"/>
        <v>226</v>
      </c>
      <c r="G5" s="16">
        <f>'Unit Totals'!G47+2</f>
        <v>234</v>
      </c>
      <c r="H5" s="18">
        <f t="shared" si="1"/>
        <v>0.96581196581196582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11</v>
      </c>
      <c r="E6" s="16">
        <f>'Unit Totals'!E60</f>
        <v>0</v>
      </c>
      <c r="F6" s="16">
        <f t="shared" si="0"/>
        <v>11</v>
      </c>
      <c r="G6" s="16">
        <f>'Unit Totals'!G60+2</f>
        <v>15</v>
      </c>
      <c r="H6" s="18">
        <f t="shared" si="1"/>
        <v>0.73333333333333328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103</v>
      </c>
      <c r="E12" s="16">
        <f>'Unit Totals'!E154</f>
        <v>11</v>
      </c>
      <c r="F12" s="16">
        <f t="shared" si="0"/>
        <v>114</v>
      </c>
      <c r="G12" s="16">
        <f>'Unit Totals'!G154+2</f>
        <v>123</v>
      </c>
      <c r="H12" s="18">
        <f t="shared" si="1"/>
        <v>0.92682926829268297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59</v>
      </c>
      <c r="E13" s="16">
        <f>'Unit Totals'!E155</f>
        <v>11</v>
      </c>
      <c r="F13" s="16">
        <f t="shared" si="0"/>
        <v>70</v>
      </c>
      <c r="G13" s="16">
        <f>'Unit Totals'!G155+2</f>
        <v>81</v>
      </c>
      <c r="H13" s="18">
        <f t="shared" si="1"/>
        <v>0.86419753086419748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32</v>
      </c>
      <c r="E14" s="16">
        <f>'Unit Totals'!E156</f>
        <v>0</v>
      </c>
      <c r="F14" s="16">
        <f t="shared" si="0"/>
        <v>32</v>
      </c>
      <c r="G14" s="16">
        <f>'Unit Totals'!G156+2</f>
        <v>38</v>
      </c>
      <c r="H14" s="18">
        <f t="shared" si="1"/>
        <v>0.84210526315789469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34</v>
      </c>
      <c r="E15" s="16">
        <f>'Unit Totals'!E177</f>
        <v>0</v>
      </c>
      <c r="F15" s="16">
        <f t="shared" ref="F15:F27" si="2">SUM(D15:E15)</f>
        <v>34</v>
      </c>
      <c r="G15" s="16">
        <f>'Unit Totals'!G177+2</f>
        <v>43</v>
      </c>
      <c r="H15" s="18">
        <f t="shared" si="1"/>
        <v>0.79069767441860461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81</v>
      </c>
      <c r="E17" s="16">
        <f>'Unit Totals'!E212</f>
        <v>6</v>
      </c>
      <c r="F17" s="16">
        <f t="shared" si="2"/>
        <v>87</v>
      </c>
      <c r="G17" s="16">
        <f>'Unit Totals'!G212+2</f>
        <v>141</v>
      </c>
      <c r="H17" s="18">
        <f t="shared" si="1"/>
        <v>0.61702127659574468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11</v>
      </c>
      <c r="E20" s="16">
        <f>'Unit Totals'!E275</f>
        <v>0</v>
      </c>
      <c r="F20" s="16">
        <f t="shared" si="2"/>
        <v>11</v>
      </c>
      <c r="G20" s="16">
        <f>'Unit Totals'!G275+2</f>
        <v>16</v>
      </c>
      <c r="H20" s="18">
        <f t="shared" si="1"/>
        <v>0.6875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46</v>
      </c>
      <c r="E22" s="16">
        <f>'Unit Totals'!E280</f>
        <v>3</v>
      </c>
      <c r="F22" s="16">
        <f t="shared" si="2"/>
        <v>49</v>
      </c>
      <c r="G22" s="16">
        <f>'Unit Totals'!G280+2</f>
        <v>58</v>
      </c>
      <c r="H22" s="18">
        <f t="shared" si="1"/>
        <v>0.84482758620689657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21</v>
      </c>
      <c r="E25" s="16">
        <f>'Unit Totals'!E368</f>
        <v>1</v>
      </c>
      <c r="F25" s="16">
        <f t="shared" ref="F25" si="3">SUM(D25:E25)</f>
        <v>22</v>
      </c>
      <c r="G25" s="16">
        <f>'Unit Totals'!G368+2</f>
        <v>28</v>
      </c>
      <c r="H25" s="18">
        <f t="shared" si="1"/>
        <v>0.7857142857142857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150</v>
      </c>
      <c r="E27" s="16">
        <f>'Unit Totals'!E387</f>
        <v>7</v>
      </c>
      <c r="F27" s="16">
        <f t="shared" si="2"/>
        <v>157</v>
      </c>
      <c r="G27" s="16">
        <f>'Unit Totals'!G387+2</f>
        <v>191</v>
      </c>
      <c r="H27" s="18">
        <f t="shared" si="1"/>
        <v>0.82198952879581155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1294</v>
      </c>
      <c r="E29" s="16">
        <f>SUM(E3:E27)</f>
        <v>98</v>
      </c>
      <c r="F29" s="16">
        <f>SUM(F3:F27)</f>
        <v>1392</v>
      </c>
      <c r="G29" s="16">
        <f>SUM(G3:G27)</f>
        <v>1648</v>
      </c>
      <c r="H29" s="19">
        <f>F29/G29</f>
        <v>0.84466019417475724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21</v>
      </c>
      <c r="E3" s="16">
        <f>'Unit Totals'!E11</f>
        <v>0</v>
      </c>
      <c r="F3" s="16">
        <f t="shared" ref="F3:F17" si="0">SUM(D3:E3)</f>
        <v>21</v>
      </c>
      <c r="G3" s="16">
        <f>'Unit Totals'!G11+2</f>
        <v>27</v>
      </c>
      <c r="H3" s="18">
        <f t="shared" ref="H3:H17" si="1">F3/G3</f>
        <v>0.77777777777777779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28</v>
      </c>
      <c r="E4" s="16">
        <f>'Unit Totals'!E51</f>
        <v>0</v>
      </c>
      <c r="F4" s="16">
        <f t="shared" si="0"/>
        <v>28</v>
      </c>
      <c r="G4" s="16">
        <f>'Unit Totals'!G51+2</f>
        <v>33</v>
      </c>
      <c r="H4" s="18">
        <f t="shared" si="1"/>
        <v>0.84848484848484851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16</v>
      </c>
      <c r="E5" s="16">
        <f>'Unit Totals'!E98</f>
        <v>0</v>
      </c>
      <c r="F5" s="16">
        <f t="shared" si="0"/>
        <v>16</v>
      </c>
      <c r="G5" s="16">
        <f>'Unit Totals'!G98+2</f>
        <v>19</v>
      </c>
      <c r="H5" s="18">
        <f t="shared" si="1"/>
        <v>0.84210526315789469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142</v>
      </c>
      <c r="E7" s="16">
        <f>'Unit Totals'!E141</f>
        <v>4</v>
      </c>
      <c r="F7" s="16">
        <f t="shared" si="0"/>
        <v>146</v>
      </c>
      <c r="G7" s="16">
        <f>'Unit Totals'!G141+2</f>
        <v>157</v>
      </c>
      <c r="H7" s="18">
        <f t="shared" si="1"/>
        <v>0.92993630573248409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24</v>
      </c>
      <c r="E10" s="16">
        <f>'Unit Totals'!E204</f>
        <v>11</v>
      </c>
      <c r="F10" s="16">
        <f t="shared" si="0"/>
        <v>35</v>
      </c>
      <c r="G10" s="16">
        <f>'Unit Totals'!G204+2</f>
        <v>42</v>
      </c>
      <c r="H10" s="18">
        <f t="shared" si="1"/>
        <v>0.83333333333333337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34</v>
      </c>
      <c r="E12" s="16">
        <f>'Unit Totals'!E242</f>
        <v>12</v>
      </c>
      <c r="F12" s="16">
        <f t="shared" si="0"/>
        <v>46</v>
      </c>
      <c r="G12" s="16">
        <f>'Unit Totals'!G242+2</f>
        <v>60</v>
      </c>
      <c r="H12" s="18">
        <f t="shared" si="1"/>
        <v>0.76666666666666672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70</v>
      </c>
      <c r="E15" s="16">
        <f>'Unit Totals'!E331</f>
        <v>2</v>
      </c>
      <c r="F15" s="16">
        <f t="shared" si="0"/>
        <v>72</v>
      </c>
      <c r="G15" s="16">
        <f>'Unit Totals'!G331+2</f>
        <v>79</v>
      </c>
      <c r="H15" s="18">
        <f t="shared" si="1"/>
        <v>0.91139240506329111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14</v>
      </c>
      <c r="E16" s="16">
        <f>'Unit Totals'!E353</f>
        <v>0</v>
      </c>
      <c r="F16" s="16">
        <f t="shared" si="0"/>
        <v>14</v>
      </c>
      <c r="G16" s="16">
        <f>'Unit Totals'!G353+2</f>
        <v>30</v>
      </c>
      <c r="H16" s="18">
        <f t="shared" si="1"/>
        <v>0.46666666666666667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442</v>
      </c>
      <c r="E19" s="16">
        <f>SUM(E3:E17)</f>
        <v>29</v>
      </c>
      <c r="F19" s="16">
        <f>SUM(F3:F17)</f>
        <v>471</v>
      </c>
      <c r="G19" s="16">
        <f>SUM(G3:G18)</f>
        <v>559</v>
      </c>
      <c r="H19" s="19">
        <f>F19/G19</f>
        <v>0.84257602862254022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60</v>
      </c>
      <c r="E3" s="16">
        <f>'Unit Totals'!E8</f>
        <v>1</v>
      </c>
      <c r="F3" s="16">
        <f t="shared" ref="F3:F13" si="0">SUM(D3:E3)</f>
        <v>61</v>
      </c>
      <c r="G3" s="16">
        <f>'Unit Totals'!G8+2</f>
        <v>69</v>
      </c>
      <c r="H3" s="18">
        <f t="shared" ref="H3:H13" si="1">F3/G3</f>
        <v>0.88405797101449279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33</v>
      </c>
      <c r="E4" s="16">
        <f>'Unit Totals'!E69</f>
        <v>4</v>
      </c>
      <c r="F4" s="16">
        <f t="shared" si="0"/>
        <v>37</v>
      </c>
      <c r="G4" s="16">
        <f>'Unit Totals'!G69+2</f>
        <v>48</v>
      </c>
      <c r="H4" s="18">
        <f t="shared" si="1"/>
        <v>0.77083333333333337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84</v>
      </c>
      <c r="E5" s="16">
        <f>'Unit Totals'!E77</f>
        <v>9</v>
      </c>
      <c r="F5" s="16">
        <f t="shared" si="0"/>
        <v>93</v>
      </c>
      <c r="G5" s="16">
        <f>'Unit Totals'!G77+2</f>
        <v>100</v>
      </c>
      <c r="H5" s="18">
        <f t="shared" si="1"/>
        <v>0.93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31</v>
      </c>
      <c r="E7" s="16">
        <f>'Unit Totals'!E111</f>
        <v>0</v>
      </c>
      <c r="F7" s="16">
        <f t="shared" si="0"/>
        <v>31</v>
      </c>
      <c r="G7" s="16">
        <f>'Unit Totals'!G111+2</f>
        <v>46</v>
      </c>
      <c r="H7" s="18">
        <f t="shared" si="1"/>
        <v>0.67391304347826086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19</v>
      </c>
      <c r="E9" s="16">
        <f>'Unit Totals'!E142</f>
        <v>1</v>
      </c>
      <c r="F9" s="16">
        <f t="shared" si="0"/>
        <v>20</v>
      </c>
      <c r="G9" s="16">
        <f>'Unit Totals'!G142+2</f>
        <v>23</v>
      </c>
      <c r="H9" s="18">
        <f t="shared" si="1"/>
        <v>0.86956521739130432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74</v>
      </c>
      <c r="E10" s="16">
        <f>'Unit Totals'!E238</f>
        <v>4</v>
      </c>
      <c r="F10" s="16">
        <f t="shared" si="0"/>
        <v>78</v>
      </c>
      <c r="G10" s="16">
        <f>'Unit Totals'!G238+2</f>
        <v>85</v>
      </c>
      <c r="H10" s="18">
        <f t="shared" si="1"/>
        <v>0.91764705882352937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427</v>
      </c>
      <c r="E15" s="16">
        <f>SUM(E3:E13)</f>
        <v>27</v>
      </c>
      <c r="F15" s="16">
        <f>SUM(F3:F13)</f>
        <v>454</v>
      </c>
      <c r="G15" s="16">
        <f>SUM(G3:G14)</f>
        <v>539</v>
      </c>
      <c r="H15" s="19">
        <f>F15/G15</f>
        <v>0.8423005565862709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21</v>
      </c>
      <c r="E3" s="16">
        <f>'Unit Totals'!E4</f>
        <v>2</v>
      </c>
      <c r="F3" s="16">
        <f>'Unit Totals'!F4</f>
        <v>23</v>
      </c>
      <c r="G3" s="16">
        <f>'Unit Totals'!G4+2</f>
        <v>26</v>
      </c>
      <c r="H3" s="18">
        <f t="shared" ref="H3:H13" si="0">F3/G3</f>
        <v>0.88461538461538458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3</v>
      </c>
      <c r="F4" s="16">
        <f t="shared" ref="F4:F29" si="1">SUM(D4:E4)</f>
        <v>34</v>
      </c>
      <c r="G4" s="16">
        <f>'Unit Totals'!G6+2</f>
        <v>39</v>
      </c>
      <c r="H4" s="18">
        <f t="shared" si="0"/>
        <v>0.87179487179487181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35</v>
      </c>
      <c r="E6" s="16">
        <f>'Unit Totals'!E15</f>
        <v>3</v>
      </c>
      <c r="F6" s="16">
        <f t="shared" si="1"/>
        <v>38</v>
      </c>
      <c r="G6" s="16">
        <f>'Unit Totals'!G15+2</f>
        <v>47</v>
      </c>
      <c r="H6" s="18">
        <f t="shared" si="0"/>
        <v>0.80851063829787229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26</v>
      </c>
      <c r="E8" s="16">
        <f>'Unit Totals'!E21</f>
        <v>2</v>
      </c>
      <c r="F8" s="16">
        <f t="shared" si="1"/>
        <v>28</v>
      </c>
      <c r="G8" s="16">
        <f>'Unit Totals'!G21+2</f>
        <v>33</v>
      </c>
      <c r="H8" s="18">
        <f t="shared" si="0"/>
        <v>0.84848484848484851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20</v>
      </c>
      <c r="E10" s="16">
        <f>'Unit Totals'!E30</f>
        <v>0</v>
      </c>
      <c r="F10" s="16">
        <f t="shared" si="1"/>
        <v>20</v>
      </c>
      <c r="G10" s="16">
        <f>'Unit Totals'!G30+2</f>
        <v>38</v>
      </c>
      <c r="H10" s="18">
        <f t="shared" si="0"/>
        <v>0.52631578947368418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57</v>
      </c>
      <c r="E13" s="16">
        <f>'Unit Totals'!E124</f>
        <v>5</v>
      </c>
      <c r="F13" s="16">
        <f t="shared" si="1"/>
        <v>62</v>
      </c>
      <c r="G13" s="16">
        <f>'Unit Totals'!G124+2</f>
        <v>67</v>
      </c>
      <c r="H13" s="18">
        <f t="shared" si="0"/>
        <v>0.92537313432835822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73</v>
      </c>
      <c r="E14" s="16">
        <f>'Unit Totals'!E135</f>
        <v>5</v>
      </c>
      <c r="F14" s="16">
        <f t="shared" si="1"/>
        <v>78</v>
      </c>
      <c r="G14" s="16">
        <f>'Unit Totals'!G135+2</f>
        <v>88</v>
      </c>
      <c r="H14" s="18">
        <f>F14/G14</f>
        <v>0.88636363636363635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48</v>
      </c>
      <c r="E18" s="16">
        <f>'Unit Totals'!E170</f>
        <v>2</v>
      </c>
      <c r="F18" s="16">
        <f t="shared" si="1"/>
        <v>50</v>
      </c>
      <c r="G18" s="16">
        <f>'Unit Totals'!G170+2</f>
        <v>58</v>
      </c>
      <c r="H18" s="18">
        <f t="shared" si="2"/>
        <v>0.86206896551724133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19</v>
      </c>
      <c r="E21" s="16">
        <f>'Unit Totals'!E227</f>
        <v>1</v>
      </c>
      <c r="F21" s="16">
        <f t="shared" si="1"/>
        <v>20</v>
      </c>
      <c r="G21" s="16">
        <f>'Unit Totals'!G227+2</f>
        <v>36</v>
      </c>
      <c r="H21" s="18">
        <f t="shared" si="2"/>
        <v>0.55555555555555558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57</v>
      </c>
      <c r="E26" s="16">
        <f>'Unit Totals'!E307</f>
        <v>6</v>
      </c>
      <c r="F26" s="16">
        <f t="shared" si="1"/>
        <v>63</v>
      </c>
      <c r="G26" s="16">
        <f>'Unit Totals'!G307+2</f>
        <v>75</v>
      </c>
      <c r="H26" s="18">
        <f t="shared" si="2"/>
        <v>0.84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21</v>
      </c>
      <c r="E28" s="16">
        <f>'Unit Totals'!E383</f>
        <v>1</v>
      </c>
      <c r="F28" s="16">
        <f t="shared" si="1"/>
        <v>22</v>
      </c>
      <c r="G28" s="16">
        <f>'Unit Totals'!G383+2</f>
        <v>32</v>
      </c>
      <c r="H28" s="18">
        <f t="shared" si="2"/>
        <v>0.6875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40</v>
      </c>
      <c r="E29" s="16">
        <f>'Unit Totals'!E392</f>
        <v>1</v>
      </c>
      <c r="F29" s="16">
        <f t="shared" si="1"/>
        <v>41</v>
      </c>
      <c r="G29" s="16">
        <f>'Unit Totals'!G392+2</f>
        <v>45</v>
      </c>
      <c r="H29" s="18">
        <f t="shared" si="2"/>
        <v>0.91111111111111109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753</v>
      </c>
      <c r="E31" s="16">
        <f>SUM(E3:E29)</f>
        <v>48</v>
      </c>
      <c r="F31" s="16">
        <f>SUM(F3:F29)</f>
        <v>801</v>
      </c>
      <c r="G31" s="16">
        <f>SUM(G3:G30)</f>
        <v>998</v>
      </c>
      <c r="H31" s="19">
        <f>F31/G31</f>
        <v>0.80260521042084165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44</v>
      </c>
      <c r="E3" s="16">
        <f>'Unit Totals'!E5</f>
        <v>6</v>
      </c>
      <c r="F3" s="16">
        <f t="shared" ref="F3:F27" si="0">SUM(D3:E3)</f>
        <v>50</v>
      </c>
      <c r="G3" s="16">
        <f>'Unit Totals'!G5+2</f>
        <v>63</v>
      </c>
      <c r="H3" s="18">
        <f t="shared" ref="H3:H27" si="1">F3/G3</f>
        <v>0.79365079365079361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31</v>
      </c>
      <c r="E5" s="16">
        <f>'Unit Totals'!E10</f>
        <v>0</v>
      </c>
      <c r="F5" s="16">
        <f t="shared" si="0"/>
        <v>31</v>
      </c>
      <c r="G5" s="16">
        <f>'Unit Totals'!G10+2</f>
        <v>34</v>
      </c>
      <c r="H5" s="18">
        <f t="shared" si="1"/>
        <v>0.91176470588235292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68</v>
      </c>
      <c r="E8" s="16">
        <f>'Unit Totals'!E57</f>
        <v>21</v>
      </c>
      <c r="F8" s="16">
        <f t="shared" si="0"/>
        <v>89</v>
      </c>
      <c r="G8" s="16">
        <f>'Unit Totals'!G57+2</f>
        <v>113</v>
      </c>
      <c r="H8" s="18">
        <f t="shared" si="1"/>
        <v>0.78761061946902655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41</v>
      </c>
      <c r="E13" s="16">
        <f>'Unit Totals'!E150</f>
        <v>8</v>
      </c>
      <c r="F13" s="16">
        <f t="shared" si="0"/>
        <v>49</v>
      </c>
      <c r="G13" s="16">
        <f>'Unit Totals'!G150+2</f>
        <v>58</v>
      </c>
      <c r="H13" s="18">
        <f t="shared" si="1"/>
        <v>0.84482758620689657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35</v>
      </c>
      <c r="E14" s="16">
        <f>'Unit Totals'!E171</f>
        <v>1</v>
      </c>
      <c r="F14" s="16">
        <f t="shared" si="0"/>
        <v>36</v>
      </c>
      <c r="G14" s="16">
        <f>'Unit Totals'!G171+2</f>
        <v>44</v>
      </c>
      <c r="H14" s="18">
        <f t="shared" si="1"/>
        <v>0.81818181818181823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44</v>
      </c>
      <c r="E16" s="16">
        <f>'Unit Totals'!E193</f>
        <v>2</v>
      </c>
      <c r="F16" s="16">
        <f t="shared" si="0"/>
        <v>46</v>
      </c>
      <c r="G16" s="16">
        <f>'Unit Totals'!G193+2</f>
        <v>64</v>
      </c>
      <c r="H16" s="18">
        <f t="shared" si="1"/>
        <v>0.71875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220</v>
      </c>
      <c r="E21" s="16">
        <f>'Unit Totals'!E348</f>
        <v>3</v>
      </c>
      <c r="F21" s="16">
        <f t="shared" si="0"/>
        <v>223</v>
      </c>
      <c r="G21" s="16">
        <f>'Unit Totals'!G348+2</f>
        <v>266</v>
      </c>
      <c r="H21" s="18">
        <f t="shared" si="1"/>
        <v>0.83834586466165417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21</v>
      </c>
      <c r="E24" s="16">
        <f>'Unit Totals'!E362</f>
        <v>0</v>
      </c>
      <c r="F24" s="16">
        <f t="shared" si="0"/>
        <v>21</v>
      </c>
      <c r="G24" s="16">
        <f>'Unit Totals'!G362+2</f>
        <v>28</v>
      </c>
      <c r="H24" s="18">
        <f t="shared" si="1"/>
        <v>0.75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14</v>
      </c>
      <c r="E25" s="16">
        <f>'Unit Totals'!E393</f>
        <v>1</v>
      </c>
      <c r="F25" s="16">
        <f t="shared" si="0"/>
        <v>15</v>
      </c>
      <c r="G25" s="16">
        <f>'Unit Totals'!G393+2</f>
        <v>26</v>
      </c>
      <c r="H25" s="18">
        <f t="shared" si="1"/>
        <v>0.57692307692307687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914</v>
      </c>
      <c r="E29" s="16">
        <f>SUM(E3:E27)</f>
        <v>77</v>
      </c>
      <c r="F29" s="16">
        <f>SUM(F3:F27)</f>
        <v>991</v>
      </c>
      <c r="G29" s="16">
        <f>SUM(G3:G28)</f>
        <v>1209</v>
      </c>
      <c r="H29" s="19">
        <f>F29/G29</f>
        <v>0.81968569065343255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3" zoomScaleNormal="100" workbookViewId="0">
      <selection activeCell="C18" sqref="C18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74</v>
      </c>
      <c r="E6" s="16">
        <f>'Unit Totals'!E70</f>
        <v>13</v>
      </c>
      <c r="F6" s="16">
        <f t="shared" si="0"/>
        <v>87</v>
      </c>
      <c r="G6" s="16">
        <f>'Unit Totals'!G70+2</f>
        <v>111</v>
      </c>
      <c r="H6" s="18">
        <f t="shared" si="1"/>
        <v>0.78378378378378377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22</v>
      </c>
      <c r="E7" s="16">
        <f>'Unit Totals'!E84</f>
        <v>0</v>
      </c>
      <c r="F7" s="16">
        <f t="shared" si="0"/>
        <v>22</v>
      </c>
      <c r="G7" s="16">
        <f>'Unit Totals'!G84+2</f>
        <v>26</v>
      </c>
      <c r="H7" s="18">
        <f t="shared" si="1"/>
        <v>0.84615384615384615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33</v>
      </c>
      <c r="E12" s="16">
        <f>'Unit Totals'!E187</f>
        <v>1</v>
      </c>
      <c r="F12" s="16">
        <f t="shared" si="0"/>
        <v>34</v>
      </c>
      <c r="G12" s="16">
        <f>'Unit Totals'!G187+2</f>
        <v>37</v>
      </c>
      <c r="H12" s="18">
        <f t="shared" si="1"/>
        <v>0.91891891891891897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55</v>
      </c>
      <c r="E16" s="16">
        <f>'Unit Totals'!E200</f>
        <v>0</v>
      </c>
      <c r="F16" s="16">
        <f t="shared" si="0"/>
        <v>55</v>
      </c>
      <c r="G16" s="16">
        <f>'Unit Totals'!G200+2</f>
        <v>63</v>
      </c>
      <c r="H16" s="18">
        <f t="shared" si="1"/>
        <v>0.87301587301587302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20</v>
      </c>
      <c r="E17" s="16">
        <f>'Unit Totals'!E206</f>
        <v>1</v>
      </c>
      <c r="F17" s="16">
        <f t="shared" si="0"/>
        <v>21</v>
      </c>
      <c r="G17" s="16">
        <f>'Unit Totals'!G206+2</f>
        <v>20</v>
      </c>
      <c r="H17" s="18">
        <f t="shared" si="1"/>
        <v>1.05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31</v>
      </c>
      <c r="E19" s="16">
        <f>'Unit Totals'!E226</f>
        <v>4</v>
      </c>
      <c r="F19" s="16">
        <f t="shared" si="0"/>
        <v>35</v>
      </c>
      <c r="G19" s="16">
        <f>'Unit Totals'!G226+2</f>
        <v>42</v>
      </c>
      <c r="H19" s="18">
        <f t="shared" si="1"/>
        <v>0.83333333333333337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20</v>
      </c>
      <c r="E26" s="16">
        <f>'Unit Totals'!E265</f>
        <v>3</v>
      </c>
      <c r="F26" s="16">
        <f t="shared" si="0"/>
        <v>23</v>
      </c>
      <c r="G26" s="16">
        <f>'Unit Totals'!G265+2</f>
        <v>22</v>
      </c>
      <c r="H26" s="18">
        <f t="shared" si="1"/>
        <v>1.0454545454545454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59</v>
      </c>
      <c r="E28" s="16">
        <f>'Unit Totals'!E276</f>
        <v>6</v>
      </c>
      <c r="F28" s="16">
        <f t="shared" si="0"/>
        <v>65</v>
      </c>
      <c r="G28" s="16">
        <f>'Unit Totals'!G276+2</f>
        <v>61</v>
      </c>
      <c r="H28" s="18">
        <f t="shared" si="1"/>
        <v>1.0655737704918034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11</v>
      </c>
      <c r="E32" s="16">
        <f>'Unit Totals'!E338</f>
        <v>0</v>
      </c>
      <c r="F32" s="16">
        <f t="shared" si="0"/>
        <v>11</v>
      </c>
      <c r="G32" s="16">
        <f>'Unit Totals'!G338+2</f>
        <v>21</v>
      </c>
      <c r="H32" s="18">
        <f t="shared" si="1"/>
        <v>0.52380952380952384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51</v>
      </c>
      <c r="E33" s="16">
        <f>'Unit Totals'!E367</f>
        <v>3</v>
      </c>
      <c r="F33" s="16">
        <f t="shared" si="0"/>
        <v>54</v>
      </c>
      <c r="G33" s="16">
        <f>'Unit Totals'!G367+2</f>
        <v>57</v>
      </c>
      <c r="H33" s="18">
        <f t="shared" si="1"/>
        <v>0.94736842105263153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1130</v>
      </c>
      <c r="E37" s="16">
        <f>SUM(E3:E35)</f>
        <v>81</v>
      </c>
      <c r="F37" s="16">
        <f>SUM(F3:F35)</f>
        <v>1211</v>
      </c>
      <c r="G37" s="16">
        <f>SUM(G3:G36)</f>
        <v>1346</v>
      </c>
      <c r="H37" s="19">
        <f>F37/G37</f>
        <v>0.899702823179792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8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54</v>
      </c>
      <c r="E4" s="16">
        <f>'Unit Totals'!E33</f>
        <v>4</v>
      </c>
      <c r="F4" s="16">
        <f t="shared" si="0"/>
        <v>58</v>
      </c>
      <c r="G4" s="16">
        <f>'Unit Totals'!G33+2</f>
        <v>61</v>
      </c>
      <c r="H4" s="18">
        <f t="shared" si="1"/>
        <v>0.95081967213114749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64</v>
      </c>
      <c r="E5" s="16">
        <f>'Unit Totals'!E56</f>
        <v>12</v>
      </c>
      <c r="F5" s="16">
        <f t="shared" si="0"/>
        <v>76</v>
      </c>
      <c r="G5" s="16">
        <f>'Unit Totals'!G56+2</f>
        <v>80</v>
      </c>
      <c r="H5" s="18">
        <f t="shared" si="1"/>
        <v>0.95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53</v>
      </c>
      <c r="E7" s="16">
        <f>'Unit Totals'!E105</f>
        <v>2</v>
      </c>
      <c r="F7" s="16">
        <f t="shared" si="0"/>
        <v>55</v>
      </c>
      <c r="G7" s="16">
        <f>'Unit Totals'!G105+2</f>
        <v>57</v>
      </c>
      <c r="H7" s="18">
        <f t="shared" si="1"/>
        <v>0.96491228070175439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89</v>
      </c>
      <c r="E8" s="16">
        <f>'Unit Totals'!E106</f>
        <v>5</v>
      </c>
      <c r="F8" s="16">
        <f t="shared" si="0"/>
        <v>94</v>
      </c>
      <c r="G8" s="16">
        <f>'Unit Totals'!G106+2</f>
        <v>101</v>
      </c>
      <c r="H8" s="18">
        <f t="shared" si="1"/>
        <v>0.93069306930693074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20</v>
      </c>
      <c r="E10" s="16">
        <f>'Unit Totals'!E166</f>
        <v>1</v>
      </c>
      <c r="F10" s="16">
        <f t="shared" si="0"/>
        <v>21</v>
      </c>
      <c r="G10" s="16">
        <f>'Unit Totals'!G166+2</f>
        <v>31</v>
      </c>
      <c r="H10" s="18">
        <f t="shared" si="1"/>
        <v>0.67741935483870963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68</v>
      </c>
      <c r="E11" s="16">
        <f>'Unit Totals'!E172</f>
        <v>5</v>
      </c>
      <c r="F11" s="16">
        <f t="shared" si="0"/>
        <v>73</v>
      </c>
      <c r="G11" s="16">
        <f>'Unit Totals'!G172+2</f>
        <v>79</v>
      </c>
      <c r="H11" s="18">
        <f t="shared" si="1"/>
        <v>0.92405063291139244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20</v>
      </c>
      <c r="E13" s="16">
        <f>'Unit Totals'!E189</f>
        <v>0</v>
      </c>
      <c r="F13" s="16">
        <f t="shared" si="0"/>
        <v>20</v>
      </c>
      <c r="G13" s="16">
        <f>'Unit Totals'!G189+2</f>
        <v>23</v>
      </c>
      <c r="H13" s="18">
        <f t="shared" si="1"/>
        <v>0.86956521739130432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58</v>
      </c>
      <c r="E14" s="16">
        <f>'Unit Totals'!E208</f>
        <v>2</v>
      </c>
      <c r="F14" s="16">
        <f t="shared" si="0"/>
        <v>60</v>
      </c>
      <c r="G14" s="16">
        <f>'Unit Totals'!G208+2</f>
        <v>66</v>
      </c>
      <c r="H14" s="18">
        <f t="shared" si="1"/>
        <v>0.90909090909090906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30</v>
      </c>
      <c r="E16" s="16">
        <f>'Unit Totals'!E217</f>
        <v>7</v>
      </c>
      <c r="F16" s="16">
        <f t="shared" si="0"/>
        <v>37</v>
      </c>
      <c r="G16" s="16">
        <f>'Unit Totals'!G217+2</f>
        <v>53</v>
      </c>
      <c r="H16" s="18">
        <f t="shared" si="1"/>
        <v>0.69811320754716977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32</v>
      </c>
      <c r="E17" s="16">
        <f>'Unit Totals'!E221</f>
        <v>1</v>
      </c>
      <c r="F17" s="16">
        <f t="shared" si="0"/>
        <v>33</v>
      </c>
      <c r="G17" s="16">
        <f>'Unit Totals'!G221+2</f>
        <v>38</v>
      </c>
      <c r="H17" s="18">
        <f t="shared" si="1"/>
        <v>0.86842105263157898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44</v>
      </c>
      <c r="E20" s="16">
        <f>'Unit Totals'!E232</f>
        <v>6</v>
      </c>
      <c r="F20" s="16">
        <f t="shared" ref="F20" si="2">SUM(D20:E20)</f>
        <v>50</v>
      </c>
      <c r="G20" s="16">
        <f>'Unit Totals'!G232+2</f>
        <v>44</v>
      </c>
      <c r="H20" s="18">
        <f t="shared" ref="H20" si="3">F20/G20</f>
        <v>1.1363636363636365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34</v>
      </c>
      <c r="E21" s="16">
        <f>'Unit Totals'!E236</f>
        <v>4</v>
      </c>
      <c r="F21" s="16">
        <f t="shared" si="0"/>
        <v>38</v>
      </c>
      <c r="G21" s="16">
        <f>'Unit Totals'!G236+2</f>
        <v>46</v>
      </c>
      <c r="H21" s="18">
        <f t="shared" si="1"/>
        <v>0.82608695652173914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39</v>
      </c>
      <c r="E30" s="16">
        <f>'Unit Totals'!E355</f>
        <v>0</v>
      </c>
      <c r="F30" s="16">
        <f t="shared" si="0"/>
        <v>39</v>
      </c>
      <c r="G30" s="16">
        <f>'Unit Totals'!G355+2</f>
        <v>39</v>
      </c>
      <c r="H30" s="18">
        <f t="shared" si="1"/>
        <v>1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953</v>
      </c>
      <c r="E32" s="16">
        <f>SUM(E3:E30)</f>
        <v>75</v>
      </c>
      <c r="F32" s="16">
        <f>SUM(F3:F30)</f>
        <v>1028</v>
      </c>
      <c r="G32" s="16">
        <f>SUM(G3:G31)</f>
        <v>1180</v>
      </c>
      <c r="H32" s="19">
        <f>F32/G32</f>
        <v>0.87118644067796613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5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63</v>
      </c>
      <c r="E3" s="16">
        <f>'Unit Totals'!E19</f>
        <v>16</v>
      </c>
      <c r="F3" s="16">
        <f t="shared" ref="F3:F35" si="0">SUM(D3:E3)</f>
        <v>79</v>
      </c>
      <c r="G3" s="16">
        <f>'Unit Totals'!G19+2</f>
        <v>93</v>
      </c>
      <c r="H3" s="18">
        <f t="shared" ref="H3:H35" si="1">F3/G3</f>
        <v>0.84946236559139787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3</v>
      </c>
      <c r="E4" s="16">
        <f>'Unit Totals'!E22</f>
        <v>5</v>
      </c>
      <c r="F4" s="16">
        <f t="shared" si="0"/>
        <v>8</v>
      </c>
      <c r="G4" s="16">
        <f>'Unit Totals'!G22+2</f>
        <v>15</v>
      </c>
      <c r="H4" s="18">
        <f t="shared" si="1"/>
        <v>0.53333333333333333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99</v>
      </c>
      <c r="E5" s="16">
        <f>'Unit Totals'!E35</f>
        <v>18</v>
      </c>
      <c r="F5" s="16">
        <f t="shared" si="0"/>
        <v>117</v>
      </c>
      <c r="G5" s="16">
        <f>'Unit Totals'!G35+2</f>
        <v>119</v>
      </c>
      <c r="H5" s="18">
        <f t="shared" si="1"/>
        <v>0.98319327731092432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74</v>
      </c>
      <c r="E6" s="16">
        <f>'Unit Totals'!E40</f>
        <v>5</v>
      </c>
      <c r="F6" s="16">
        <f t="shared" si="0"/>
        <v>79</v>
      </c>
      <c r="G6" s="16">
        <f>'Unit Totals'!G40+2</f>
        <v>83</v>
      </c>
      <c r="H6" s="18">
        <f t="shared" si="1"/>
        <v>0.95180722891566261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153</v>
      </c>
      <c r="E7" s="16">
        <f>'Unit Totals'!E42</f>
        <v>18</v>
      </c>
      <c r="F7" s="16">
        <f t="shared" si="0"/>
        <v>171</v>
      </c>
      <c r="G7" s="16">
        <f>'Unit Totals'!G42+2</f>
        <v>178</v>
      </c>
      <c r="H7" s="18">
        <f t="shared" si="1"/>
        <v>0.9606741573033708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79</v>
      </c>
      <c r="E10" s="16">
        <f>'Unit Totals'!E54</f>
        <v>6</v>
      </c>
      <c r="F10" s="16">
        <f t="shared" si="0"/>
        <v>85</v>
      </c>
      <c r="G10" s="16">
        <f>'Unit Totals'!G54+2</f>
        <v>118</v>
      </c>
      <c r="H10" s="18">
        <f t="shared" si="1"/>
        <v>0.72033898305084743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41</v>
      </c>
      <c r="E11" s="16">
        <f>'Unit Totals'!E62</f>
        <v>7</v>
      </c>
      <c r="F11" s="16">
        <f t="shared" si="0"/>
        <v>48</v>
      </c>
      <c r="G11" s="16">
        <f>'Unit Totals'!G62+2</f>
        <v>56</v>
      </c>
      <c r="H11" s="18">
        <f t="shared" si="1"/>
        <v>0.8571428571428571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63</v>
      </c>
      <c r="E13" s="16">
        <f>'Unit Totals'!E64</f>
        <v>3</v>
      </c>
      <c r="F13" s="16">
        <f t="shared" si="0"/>
        <v>66</v>
      </c>
      <c r="G13" s="16">
        <f>'Unit Totals'!G64+2</f>
        <v>79</v>
      </c>
      <c r="H13" s="18">
        <f t="shared" si="1"/>
        <v>0.83544303797468356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63</v>
      </c>
      <c r="E14" s="16">
        <f>'Unit Totals'!E67</f>
        <v>10</v>
      </c>
      <c r="F14" s="16">
        <f t="shared" si="0"/>
        <v>73</v>
      </c>
      <c r="G14" s="16">
        <f>'Unit Totals'!G67+2</f>
        <v>90</v>
      </c>
      <c r="H14" s="18">
        <f t="shared" si="1"/>
        <v>0.81111111111111112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71</v>
      </c>
      <c r="E15" s="16">
        <f>'Unit Totals'!E137</f>
        <v>8</v>
      </c>
      <c r="F15" s="16">
        <f t="shared" si="0"/>
        <v>79</v>
      </c>
      <c r="G15" s="16">
        <f>'Unit Totals'!G137+2</f>
        <v>79</v>
      </c>
      <c r="H15" s="18">
        <f t="shared" si="1"/>
        <v>1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85</v>
      </c>
      <c r="E16" s="16">
        <f>'Unit Totals'!E138</f>
        <v>30</v>
      </c>
      <c r="F16" s="16">
        <f t="shared" si="0"/>
        <v>115</v>
      </c>
      <c r="G16" s="16">
        <f>'Unit Totals'!G138+2</f>
        <v>119</v>
      </c>
      <c r="H16" s="18">
        <f t="shared" si="1"/>
        <v>0.96638655462184875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42</v>
      </c>
      <c r="E18" s="16">
        <f>'Unit Totals'!E147</f>
        <v>7</v>
      </c>
      <c r="F18" s="16">
        <f t="shared" si="0"/>
        <v>49</v>
      </c>
      <c r="G18" s="16">
        <f>'Unit Totals'!G147+2</f>
        <v>63</v>
      </c>
      <c r="H18" s="18">
        <f t="shared" si="1"/>
        <v>0.77777777777777779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25</v>
      </c>
      <c r="E22" s="16">
        <f>'Unit Totals'!E202</f>
        <v>2</v>
      </c>
      <c r="F22" s="16">
        <f>SUM(D22:E22)</f>
        <v>27</v>
      </c>
      <c r="G22" s="16">
        <f>'Unit Totals'!G202+2</f>
        <v>29</v>
      </c>
      <c r="H22" s="18">
        <f t="shared" si="1"/>
        <v>0.93103448275862066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25</v>
      </c>
      <c r="E31" s="16">
        <f>'Unit Totals'!E314</f>
        <v>3</v>
      </c>
      <c r="F31" s="16">
        <f t="shared" si="0"/>
        <v>28</v>
      </c>
      <c r="G31" s="16">
        <f>'Unit Totals'!G314+2</f>
        <v>40</v>
      </c>
      <c r="H31" s="18">
        <f t="shared" si="1"/>
        <v>0.7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13</v>
      </c>
      <c r="E34" s="16">
        <f>'Unit Totals'!E379</f>
        <v>0</v>
      </c>
      <c r="F34" s="16">
        <f t="shared" si="0"/>
        <v>13</v>
      </c>
      <c r="G34" s="16">
        <f>'Unit Totals'!G379+2</f>
        <v>16</v>
      </c>
      <c r="H34" s="18">
        <f t="shared" si="1"/>
        <v>0.8125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1400</v>
      </c>
      <c r="E37" s="16">
        <f>SUM(E3:E35)</f>
        <v>190</v>
      </c>
      <c r="F37" s="16">
        <f>SUM(F3:F35)</f>
        <v>1590</v>
      </c>
      <c r="G37" s="16">
        <f>SUM(G3:G36)</f>
        <v>1790</v>
      </c>
      <c r="H37" s="18">
        <f>F37/G37</f>
        <v>0.88826815642458101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7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25</v>
      </c>
      <c r="E3" s="16">
        <f>'Unit Totals'!E41</f>
        <v>0</v>
      </c>
      <c r="F3" s="16">
        <f t="shared" ref="F3:F21" si="0">SUM(D3:E3)</f>
        <v>25</v>
      </c>
      <c r="G3" s="16">
        <f>'Unit Totals'!G41+2</f>
        <v>34</v>
      </c>
      <c r="H3" s="18">
        <f t="shared" ref="H3:H21" si="1">F3/G3</f>
        <v>0.73529411764705888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33</v>
      </c>
      <c r="E5" s="16">
        <f>'Unit Totals'!E85</f>
        <v>0</v>
      </c>
      <c r="F5" s="16">
        <f t="shared" si="0"/>
        <v>33</v>
      </c>
      <c r="G5" s="16">
        <f>'Unit Totals'!G85+2</f>
        <v>38</v>
      </c>
      <c r="H5" s="18">
        <f t="shared" si="1"/>
        <v>0.86842105263157898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18</v>
      </c>
      <c r="E7" s="16">
        <f>'Unit Totals'!E119</f>
        <v>0</v>
      </c>
      <c r="F7" s="16">
        <f t="shared" si="0"/>
        <v>18</v>
      </c>
      <c r="G7" s="16">
        <f>'Unit Totals'!G119+2</f>
        <v>25</v>
      </c>
      <c r="H7" s="18">
        <f t="shared" si="1"/>
        <v>0.72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37</v>
      </c>
      <c r="E8" s="16">
        <f>'Unit Totals'!E127</f>
        <v>2</v>
      </c>
      <c r="F8" s="16">
        <f t="shared" si="0"/>
        <v>39</v>
      </c>
      <c r="G8" s="16">
        <f>'Unit Totals'!G127+2</f>
        <v>47</v>
      </c>
      <c r="H8" s="18">
        <f t="shared" si="1"/>
        <v>0.82978723404255317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27</v>
      </c>
      <c r="E9" s="16">
        <f>'Unit Totals'!E132</f>
        <v>0</v>
      </c>
      <c r="F9" s="16">
        <f t="shared" si="0"/>
        <v>27</v>
      </c>
      <c r="G9" s="16">
        <f>'Unit Totals'!G132+2</f>
        <v>33</v>
      </c>
      <c r="H9" s="18">
        <f t="shared" si="1"/>
        <v>0.81818181818181823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64</v>
      </c>
      <c r="E11" s="16">
        <f>'Unit Totals'!E169</f>
        <v>13</v>
      </c>
      <c r="F11" s="16">
        <f t="shared" si="0"/>
        <v>77</v>
      </c>
      <c r="G11" s="16">
        <f>'Unit Totals'!G169+2</f>
        <v>93</v>
      </c>
      <c r="H11" s="18">
        <f t="shared" si="1"/>
        <v>0.82795698924731187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24</v>
      </c>
      <c r="E13" s="16">
        <f>'Unit Totals'!E251</f>
        <v>5</v>
      </c>
      <c r="F13" s="16">
        <f t="shared" si="0"/>
        <v>29</v>
      </c>
      <c r="G13" s="16">
        <f>'Unit Totals'!G251+2</f>
        <v>37</v>
      </c>
      <c r="H13" s="18">
        <f t="shared" si="1"/>
        <v>0.78378378378378377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30</v>
      </c>
      <c r="E16" s="16">
        <f>'Unit Totals'!E273</f>
        <v>0</v>
      </c>
      <c r="F16" s="16">
        <f t="shared" si="0"/>
        <v>30</v>
      </c>
      <c r="G16" s="16">
        <f>'Unit Totals'!G273+2</f>
        <v>32</v>
      </c>
      <c r="H16" s="18">
        <f t="shared" si="1"/>
        <v>0.9375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24</v>
      </c>
      <c r="E17" s="16">
        <f>'Unit Totals'!E285</f>
        <v>13</v>
      </c>
      <c r="F17" s="16">
        <f t="shared" si="0"/>
        <v>37</v>
      </c>
      <c r="G17" s="16">
        <f>'Unit Totals'!G285+2</f>
        <v>46</v>
      </c>
      <c r="H17" s="18">
        <f t="shared" si="1"/>
        <v>0.80434782608695654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21</v>
      </c>
      <c r="E20" s="16">
        <f>'Unit Totals'!E364</f>
        <v>0</v>
      </c>
      <c r="F20" s="16">
        <f t="shared" si="0"/>
        <v>21</v>
      </c>
      <c r="G20" s="16">
        <f>'Unit Totals'!G364+2</f>
        <v>27</v>
      </c>
      <c r="H20" s="18">
        <f t="shared" si="1"/>
        <v>0.77777777777777779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493</v>
      </c>
      <c r="E23" s="16">
        <f>SUM(E3:E21)</f>
        <v>50</v>
      </c>
      <c r="F23" s="16">
        <f>SUM(F3:F21)</f>
        <v>543</v>
      </c>
      <c r="G23" s="16">
        <f>SUM(G3:G22)</f>
        <v>646</v>
      </c>
      <c r="H23" s="19">
        <f>F23/G23</f>
        <v>0.84055727554179571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3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5</v>
      </c>
      <c r="E4" s="16">
        <f>'Unit Totals'!E337</f>
        <v>0</v>
      </c>
      <c r="F4" s="16">
        <f>SUM(D4:E4)</f>
        <v>5</v>
      </c>
      <c r="G4" s="16">
        <f>'Unit Totals'!G337+2</f>
        <v>17</v>
      </c>
      <c r="H4" s="18">
        <f>F4/G4</f>
        <v>0.29411764705882354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6</v>
      </c>
      <c r="E5" s="16">
        <f>'Unit Totals'!E345</f>
        <v>0</v>
      </c>
      <c r="F5" s="16">
        <f>SUM(D5:E5)</f>
        <v>6</v>
      </c>
      <c r="G5" s="16">
        <f>'Unit Totals'!G345+2</f>
        <v>20</v>
      </c>
      <c r="H5" s="18">
        <f>F5/G5</f>
        <v>0.3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30</v>
      </c>
      <c r="E8" s="16">
        <f>SUM(E3:E6)</f>
        <v>0</v>
      </c>
      <c r="F8" s="16">
        <f>SUM(F3:F6)</f>
        <v>30</v>
      </c>
      <c r="G8" s="16">
        <f>SUM(G3:G6)</f>
        <v>68</v>
      </c>
      <c r="H8" s="19">
        <f>F8/G8</f>
        <v>0.44117647058823528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108</v>
      </c>
      <c r="E3" s="16">
        <f>'Unit Totals'!E26</f>
        <v>17</v>
      </c>
      <c r="F3" s="16">
        <f t="shared" ref="F3:F18" si="0">SUM(D3:E3)</f>
        <v>125</v>
      </c>
      <c r="G3" s="16">
        <f>'Unit Totals'!G26+2</f>
        <v>137</v>
      </c>
      <c r="H3" s="18">
        <f t="shared" ref="H3:H18" si="1">F3/G3</f>
        <v>0.91240875912408759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30</v>
      </c>
      <c r="E4" s="16">
        <f>'Unit Totals'!E44</f>
        <v>1</v>
      </c>
      <c r="F4" s="16">
        <f t="shared" si="0"/>
        <v>31</v>
      </c>
      <c r="G4" s="16">
        <f>'Unit Totals'!G44+2</f>
        <v>45</v>
      </c>
      <c r="H4" s="18">
        <f t="shared" si="1"/>
        <v>0.68888888888888888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21</v>
      </c>
      <c r="E7" s="16">
        <f>'Unit Totals'!E131</f>
        <v>0</v>
      </c>
      <c r="F7" s="16">
        <f>SUM(D7:E7)</f>
        <v>21</v>
      </c>
      <c r="G7" s="16">
        <f>'Unit Totals'!G131+2</f>
        <v>26</v>
      </c>
      <c r="H7" s="18">
        <f>F7/G7</f>
        <v>0.80769230769230771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27</v>
      </c>
      <c r="E13" s="16">
        <f>'Unit Totals'!E299</f>
        <v>0</v>
      </c>
      <c r="F13" s="16">
        <f t="shared" si="0"/>
        <v>27</v>
      </c>
      <c r="G13" s="16">
        <f>'Unit Totals'!G299+2</f>
        <v>32</v>
      </c>
      <c r="H13" s="18">
        <f t="shared" si="1"/>
        <v>0.84375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31</v>
      </c>
      <c r="E15" s="16">
        <f>'Unit Totals'!E322</f>
        <v>2</v>
      </c>
      <c r="F15" s="16">
        <f t="shared" si="0"/>
        <v>33</v>
      </c>
      <c r="G15" s="16">
        <f>'Unit Totals'!G322+2</f>
        <v>31</v>
      </c>
      <c r="H15" s="18">
        <f t="shared" si="1"/>
        <v>1.064516129032258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42</v>
      </c>
      <c r="E18" s="16">
        <f>'Unit Totals'!E402</f>
        <v>3</v>
      </c>
      <c r="F18" s="16">
        <f t="shared" si="0"/>
        <v>45</v>
      </c>
      <c r="G18" s="16">
        <f>'Unit Totals'!G402+2</f>
        <v>85</v>
      </c>
      <c r="H18" s="18">
        <f t="shared" si="1"/>
        <v>0.52941176470588236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478</v>
      </c>
      <c r="E20" s="16">
        <f>SUM(E3:E18)</f>
        <v>48</v>
      </c>
      <c r="F20" s="16">
        <f>SUM(F3:F18)</f>
        <v>526</v>
      </c>
      <c r="G20" s="16">
        <f>SUM(G3:G19)</f>
        <v>633</v>
      </c>
      <c r="H20" s="18">
        <f>F20/G20</f>
        <v>0.83096366508688779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40</v>
      </c>
      <c r="E4" s="16">
        <f>'Unit Totals'!E66</f>
        <v>1</v>
      </c>
      <c r="F4" s="16">
        <f t="shared" si="0"/>
        <v>41</v>
      </c>
      <c r="G4" s="16">
        <f>'Unit Totals'!G66+2</f>
        <v>40</v>
      </c>
      <c r="H4" s="18">
        <f t="shared" si="1"/>
        <v>1.0249999999999999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29</v>
      </c>
      <c r="E6" s="16">
        <f>'Unit Totals'!E100</f>
        <v>1</v>
      </c>
      <c r="F6" s="16">
        <f t="shared" si="0"/>
        <v>30</v>
      </c>
      <c r="G6" s="16">
        <f>'Unit Totals'!G100+2</f>
        <v>33</v>
      </c>
      <c r="H6" s="18">
        <f t="shared" si="1"/>
        <v>0.90909090909090906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8</v>
      </c>
      <c r="E9" s="16">
        <f>'Unit Totals'!E146</f>
        <v>0</v>
      </c>
      <c r="F9" s="16">
        <f t="shared" si="0"/>
        <v>8</v>
      </c>
      <c r="G9" s="16">
        <f>'Unit Totals'!G146+2</f>
        <v>19</v>
      </c>
      <c r="H9" s="18">
        <f t="shared" si="1"/>
        <v>0.42105263157894735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54</v>
      </c>
      <c r="E11" s="16">
        <f>'Unit Totals'!E164</f>
        <v>2</v>
      </c>
      <c r="F11" s="16">
        <f t="shared" si="0"/>
        <v>56</v>
      </c>
      <c r="G11" s="16">
        <f>'Unit Totals'!G164+2</f>
        <v>64</v>
      </c>
      <c r="H11" s="18">
        <f t="shared" si="1"/>
        <v>0.875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16</v>
      </c>
      <c r="E16" s="16">
        <f>'Unit Totals'!E235</f>
        <v>0</v>
      </c>
      <c r="F16" s="16">
        <f t="shared" si="0"/>
        <v>16</v>
      </c>
      <c r="G16" s="16">
        <f>'Unit Totals'!G235+2</f>
        <v>19</v>
      </c>
      <c r="H16" s="18">
        <f t="shared" si="1"/>
        <v>0.84210526315789469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74</v>
      </c>
      <c r="E17" s="16">
        <f>'Unit Totals'!E244</f>
        <v>2</v>
      </c>
      <c r="F17" s="16">
        <f t="shared" si="0"/>
        <v>76</v>
      </c>
      <c r="G17" s="16">
        <f>'Unit Totals'!G244+2</f>
        <v>95</v>
      </c>
      <c r="H17" s="18">
        <f t="shared" si="1"/>
        <v>0.8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168</v>
      </c>
      <c r="E19" s="16">
        <f>'Unit Totals'!E284</f>
        <v>4</v>
      </c>
      <c r="F19" s="16">
        <f t="shared" si="0"/>
        <v>172</v>
      </c>
      <c r="G19" s="16">
        <f>'Unit Totals'!G284+2</f>
        <v>183</v>
      </c>
      <c r="H19" s="18">
        <f t="shared" si="1"/>
        <v>0.93989071038251371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58</v>
      </c>
      <c r="E22" s="16">
        <f>'Unit Totals'!E318</f>
        <v>1</v>
      </c>
      <c r="F22" s="16">
        <f t="shared" si="0"/>
        <v>59</v>
      </c>
      <c r="G22" s="16">
        <f>'Unit Totals'!G318+2</f>
        <v>77</v>
      </c>
      <c r="H22" s="18">
        <f t="shared" si="1"/>
        <v>0.76623376623376627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27</v>
      </c>
      <c r="E27" s="16">
        <f>'Unit Totals'!E398</f>
        <v>2</v>
      </c>
      <c r="F27" s="16">
        <f t="shared" si="0"/>
        <v>29</v>
      </c>
      <c r="G27" s="16">
        <f>'Unit Totals'!G398+2</f>
        <v>38</v>
      </c>
      <c r="H27" s="18">
        <f t="shared" si="1"/>
        <v>0.76315789473684215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12</v>
      </c>
      <c r="E28" s="16">
        <f>'Unit Totals'!E409</f>
        <v>0</v>
      </c>
      <c r="F28" s="16">
        <f t="shared" si="0"/>
        <v>12</v>
      </c>
      <c r="G28" s="16">
        <f>'Unit Totals'!G409+2</f>
        <v>23</v>
      </c>
      <c r="H28" s="18">
        <f t="shared" si="1"/>
        <v>0.52173913043478259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778</v>
      </c>
      <c r="E30" s="16">
        <f>SUM(E3:E28)</f>
        <v>36</v>
      </c>
      <c r="F30" s="16">
        <f>SUM(F3:F28)</f>
        <v>814</v>
      </c>
      <c r="G30" s="16">
        <f>SUM(G3:G29)</f>
        <v>986</v>
      </c>
      <c r="H30" s="18">
        <f>F30/G30</f>
        <v>0.82555780933062883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4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90</v>
      </c>
      <c r="E4" s="16">
        <f>'Unit Totals'!E23</f>
        <v>0</v>
      </c>
      <c r="F4" s="16">
        <f t="shared" si="0"/>
        <v>90</v>
      </c>
      <c r="G4" s="16">
        <f>'Unit Totals'!G23+2</f>
        <v>101</v>
      </c>
      <c r="H4" s="18">
        <f t="shared" si="1"/>
        <v>0.8910891089108911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28</v>
      </c>
      <c r="E8" s="16">
        <f>'Unit Totals'!E73</f>
        <v>0</v>
      </c>
      <c r="F8" s="16">
        <f t="shared" si="0"/>
        <v>28</v>
      </c>
      <c r="G8" s="16">
        <f>'Unit Totals'!G73+2</f>
        <v>42</v>
      </c>
      <c r="H8" s="18">
        <f t="shared" si="1"/>
        <v>0.66666666666666663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54</v>
      </c>
      <c r="E10" s="16">
        <f>'Unit Totals'!E81</f>
        <v>0</v>
      </c>
      <c r="F10" s="16">
        <f t="shared" si="0"/>
        <v>54</v>
      </c>
      <c r="G10" s="16">
        <f>'Unit Totals'!G81+2</f>
        <v>60</v>
      </c>
      <c r="H10" s="18">
        <f t="shared" si="1"/>
        <v>0.9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131</v>
      </c>
      <c r="E12" s="16">
        <f>'Unit Totals'!E121</f>
        <v>27</v>
      </c>
      <c r="F12" s="16">
        <f t="shared" si="0"/>
        <v>158</v>
      </c>
      <c r="G12" s="16">
        <f>'Unit Totals'!G121+2</f>
        <v>156</v>
      </c>
      <c r="H12" s="18">
        <f t="shared" si="1"/>
        <v>1.0128205128205128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85</v>
      </c>
      <c r="E13" s="16">
        <f>'Unit Totals'!E149</f>
        <v>19</v>
      </c>
      <c r="F13" s="16">
        <f t="shared" si="0"/>
        <v>104</v>
      </c>
      <c r="G13" s="16">
        <f>'Unit Totals'!G149+2</f>
        <v>108</v>
      </c>
      <c r="H13" s="18">
        <f t="shared" si="1"/>
        <v>0.96296296296296291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44</v>
      </c>
      <c r="E15" s="16">
        <f>'Unit Totals'!E185</f>
        <v>7</v>
      </c>
      <c r="F15" s="16">
        <f t="shared" si="0"/>
        <v>51</v>
      </c>
      <c r="G15" s="16">
        <f>'Unit Totals'!G185+2</f>
        <v>69</v>
      </c>
      <c r="H15" s="18">
        <f t="shared" si="1"/>
        <v>0.73913043478260865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69</v>
      </c>
      <c r="E16" s="16">
        <f>'Unit Totals'!E194</f>
        <v>13</v>
      </c>
      <c r="F16" s="16">
        <f t="shared" si="0"/>
        <v>82</v>
      </c>
      <c r="G16" s="16">
        <f>'Unit Totals'!G194+2</f>
        <v>90</v>
      </c>
      <c r="H16" s="18">
        <f t="shared" si="1"/>
        <v>0.91111111111111109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50</v>
      </c>
      <c r="E19" s="16">
        <f>'Unit Totals'!E228</f>
        <v>6</v>
      </c>
      <c r="F19" s="16">
        <f t="shared" si="0"/>
        <v>56</v>
      </c>
      <c r="G19" s="16">
        <f>'Unit Totals'!G228+2</f>
        <v>63</v>
      </c>
      <c r="H19" s="18">
        <f t="shared" si="1"/>
        <v>0.88888888888888884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71</v>
      </c>
      <c r="E20" s="16">
        <f>'Unit Totals'!E339</f>
        <v>5</v>
      </c>
      <c r="F20" s="16">
        <f t="shared" si="0"/>
        <v>76</v>
      </c>
      <c r="G20" s="16">
        <f>'Unit Totals'!G339+2</f>
        <v>86</v>
      </c>
      <c r="H20" s="18">
        <f t="shared" si="1"/>
        <v>0.88372093023255816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16</v>
      </c>
      <c r="E21" s="16">
        <f>'Unit Totals'!E343</f>
        <v>0</v>
      </c>
      <c r="F21" s="16">
        <f t="shared" si="0"/>
        <v>16</v>
      </c>
      <c r="G21" s="16">
        <f>'Unit Totals'!G343+2</f>
        <v>20</v>
      </c>
      <c r="H21" s="18">
        <f t="shared" si="1"/>
        <v>0.8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73</v>
      </c>
      <c r="E26" s="16">
        <f>'Unit Totals'!E395</f>
        <v>0</v>
      </c>
      <c r="F26" s="16">
        <f t="shared" si="0"/>
        <v>73</v>
      </c>
      <c r="G26" s="16">
        <f>'Unit Totals'!G395+2</f>
        <v>79</v>
      </c>
      <c r="H26" s="18">
        <f t="shared" si="1"/>
        <v>0.92405063291139244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1225</v>
      </c>
      <c r="E28" s="16">
        <f>SUM(E3:E26)</f>
        <v>108</v>
      </c>
      <c r="F28" s="16">
        <f>SUM(F3:F26)</f>
        <v>1333</v>
      </c>
      <c r="G28" s="16">
        <f>SUM(G3:G27)</f>
        <v>1479</v>
      </c>
      <c r="H28" s="18">
        <f>F28/G28</f>
        <v>0.90128465179175121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4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54</v>
      </c>
      <c r="E3" s="17">
        <f>'Unit Totals'!E13</f>
        <v>0</v>
      </c>
      <c r="F3" s="16">
        <f t="shared" ref="F3:F16" si="0">SUM(D3:E3)</f>
        <v>54</v>
      </c>
      <c r="G3" s="16">
        <f>'Unit Totals'!G13+2</f>
        <v>68</v>
      </c>
      <c r="H3" s="18">
        <f t="shared" ref="H3:H16" si="1">F3/G3</f>
        <v>0.79411764705882348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69</v>
      </c>
      <c r="E7" s="16">
        <f>'Unit Totals'!E91</f>
        <v>5</v>
      </c>
      <c r="F7" s="16">
        <f t="shared" si="0"/>
        <v>74</v>
      </c>
      <c r="G7" s="16">
        <f>'Unit Totals'!G91+2</f>
        <v>80</v>
      </c>
      <c r="H7" s="18">
        <f t="shared" si="1"/>
        <v>0.92500000000000004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74</v>
      </c>
      <c r="E9" s="16">
        <f>'Unit Totals'!E145</f>
        <v>3</v>
      </c>
      <c r="F9" s="16">
        <f t="shared" si="0"/>
        <v>77</v>
      </c>
      <c r="G9" s="16">
        <f>'Unit Totals'!G145+2</f>
        <v>77</v>
      </c>
      <c r="H9" s="18">
        <f t="shared" si="1"/>
        <v>1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47</v>
      </c>
      <c r="E10" s="16">
        <f>'Unit Totals'!E163</f>
        <v>0</v>
      </c>
      <c r="F10" s="16">
        <f t="shared" si="0"/>
        <v>47</v>
      </c>
      <c r="G10" s="16">
        <f>'Unit Totals'!G163+2</f>
        <v>71</v>
      </c>
      <c r="H10" s="18">
        <f t="shared" si="1"/>
        <v>0.6619718309859155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25</v>
      </c>
      <c r="E15" s="16">
        <f>'Unit Totals'!E369</f>
        <v>0</v>
      </c>
      <c r="F15" s="16">
        <f t="shared" si="0"/>
        <v>25</v>
      </c>
      <c r="G15" s="16">
        <f>'Unit Totals'!G369+2</f>
        <v>31</v>
      </c>
      <c r="H15" s="18">
        <f t="shared" si="1"/>
        <v>0.80645161290322576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443</v>
      </c>
      <c r="E18" s="16">
        <f>SUM(E3:E16)</f>
        <v>19</v>
      </c>
      <c r="F18" s="16">
        <f>SUM(F3:F16)</f>
        <v>462</v>
      </c>
      <c r="G18" s="16">
        <f>SUM(G3:G17)</f>
        <v>607</v>
      </c>
      <c r="H18" s="18">
        <f>F18/G18</f>
        <v>0.76112026359143325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2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113</v>
      </c>
      <c r="E3" s="17">
        <f>'Unit Totals'!E72</f>
        <v>1</v>
      </c>
      <c r="F3" s="16">
        <f t="shared" ref="F3:F16" si="0">SUM(D3:E3)</f>
        <v>114</v>
      </c>
      <c r="G3" s="16">
        <f>'Unit Totals'!G72+2</f>
        <v>174</v>
      </c>
      <c r="H3" s="18">
        <f t="shared" ref="H3:H16" si="1">F3/G3</f>
        <v>0.65517241379310343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40</v>
      </c>
      <c r="E4" s="16">
        <f>'Unit Totals'!E83</f>
        <v>2</v>
      </c>
      <c r="F4" s="16">
        <f t="shared" si="0"/>
        <v>42</v>
      </c>
      <c r="G4" s="16">
        <f>'Unit Totals'!G83+2</f>
        <v>51</v>
      </c>
      <c r="H4" s="18">
        <f t="shared" si="1"/>
        <v>0.82352941176470584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13</v>
      </c>
      <c r="E5" s="16">
        <f>'Unit Totals'!E92</f>
        <v>0</v>
      </c>
      <c r="F5" s="16">
        <f t="shared" si="0"/>
        <v>13</v>
      </c>
      <c r="G5" s="16">
        <f>'Unit Totals'!G92+2</f>
        <v>20</v>
      </c>
      <c r="H5" s="18">
        <f t="shared" si="1"/>
        <v>0.65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27</v>
      </c>
      <c r="E6" s="16">
        <f>'Unit Totals'!E133</f>
        <v>1</v>
      </c>
      <c r="F6" s="16">
        <f t="shared" si="0"/>
        <v>28</v>
      </c>
      <c r="G6" s="16">
        <f>'Unit Totals'!G133+2</f>
        <v>40</v>
      </c>
      <c r="H6" s="18">
        <f t="shared" si="1"/>
        <v>0.7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103</v>
      </c>
      <c r="E10" s="16">
        <f>'Unit Totals'!E210</f>
        <v>13</v>
      </c>
      <c r="F10" s="16">
        <f t="shared" si="0"/>
        <v>116</v>
      </c>
      <c r="G10" s="16">
        <f>'Unit Totals'!G210+2</f>
        <v>130</v>
      </c>
      <c r="H10" s="18">
        <f t="shared" si="1"/>
        <v>0.89230769230769236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13</v>
      </c>
      <c r="E11" s="16">
        <f>'Unit Totals'!E224</f>
        <v>0</v>
      </c>
      <c r="F11" s="16">
        <f t="shared" si="0"/>
        <v>13</v>
      </c>
      <c r="G11" s="16">
        <f>'Unit Totals'!G224+2</f>
        <v>20</v>
      </c>
      <c r="H11" s="18">
        <f t="shared" si="1"/>
        <v>0.65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20</v>
      </c>
      <c r="E13" s="16">
        <f>'Unit Totals'!E271</f>
        <v>0</v>
      </c>
      <c r="F13" s="16">
        <f t="shared" si="0"/>
        <v>20</v>
      </c>
      <c r="G13" s="16">
        <f>'Unit Totals'!G271+2</f>
        <v>32</v>
      </c>
      <c r="H13" s="18">
        <f t="shared" si="1"/>
        <v>0.625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45</v>
      </c>
      <c r="E14" s="16">
        <f>'Unit Totals'!E272</f>
        <v>1</v>
      </c>
      <c r="F14" s="16">
        <f t="shared" si="0"/>
        <v>46</v>
      </c>
      <c r="G14" s="16">
        <f>'Unit Totals'!G272+2</f>
        <v>76</v>
      </c>
      <c r="H14" s="18">
        <f t="shared" si="1"/>
        <v>0.60526315789473684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40</v>
      </c>
      <c r="E16" s="16">
        <f>'Unit Totals'!E405</f>
        <v>1</v>
      </c>
      <c r="F16" s="16">
        <f t="shared" si="0"/>
        <v>41</v>
      </c>
      <c r="G16" s="16">
        <f>'Unit Totals'!G405+2</f>
        <v>53</v>
      </c>
      <c r="H16" s="18">
        <f t="shared" si="1"/>
        <v>0.77358490566037741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558</v>
      </c>
      <c r="E18" s="16">
        <f>SUM(E3:E16)</f>
        <v>25</v>
      </c>
      <c r="F18" s="16">
        <f>SUM(F3:F16)</f>
        <v>583</v>
      </c>
      <c r="G18" s="16">
        <f>SUM(G3:G17)</f>
        <v>762</v>
      </c>
      <c r="H18" s="18">
        <f>F18/G18</f>
        <v>0.76509186351706038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131</v>
      </c>
      <c r="G3" s="22">
        <f t="shared" ref="G3:G25" si="0">F3/E3</f>
        <v>0.90344827586206899</v>
      </c>
    </row>
    <row r="4" spans="1:7" ht="16.95" customHeight="1" x14ac:dyDescent="0.35">
      <c r="A4" s="6">
        <v>23</v>
      </c>
      <c r="B4" s="27">
        <v>5</v>
      </c>
      <c r="C4" s="44" t="s">
        <v>1095</v>
      </c>
      <c r="D4" s="27">
        <f>'Dist 23'!A28</f>
        <v>24</v>
      </c>
      <c r="E4" s="27">
        <f>Calculations!E23</f>
        <v>1479</v>
      </c>
      <c r="F4" s="27">
        <f>Calculations!F23</f>
        <v>1333</v>
      </c>
      <c r="G4" s="22">
        <f t="shared" si="0"/>
        <v>0.90128465179175121</v>
      </c>
    </row>
    <row r="5" spans="1:7" ht="16.95" customHeight="1" x14ac:dyDescent="0.35">
      <c r="A5" s="6">
        <v>17</v>
      </c>
      <c r="B5" s="27">
        <v>4</v>
      </c>
      <c r="C5" s="44" t="s">
        <v>1091</v>
      </c>
      <c r="D5" s="27">
        <f>'Dist 17'!A37</f>
        <v>33</v>
      </c>
      <c r="E5" s="27">
        <f>Calculations!E17</f>
        <v>1346</v>
      </c>
      <c r="F5" s="27">
        <f>Calculations!F17</f>
        <v>1211</v>
      </c>
      <c r="G5" s="22">
        <f t="shared" si="0"/>
        <v>0.899702823179792</v>
      </c>
    </row>
    <row r="6" spans="1:7" ht="16.95" customHeight="1" x14ac:dyDescent="0.35">
      <c r="A6" s="6">
        <v>19</v>
      </c>
      <c r="B6" s="27">
        <v>4</v>
      </c>
      <c r="C6" s="44" t="s">
        <v>1093</v>
      </c>
      <c r="D6" s="27">
        <f>'Dist 19'!A37</f>
        <v>33</v>
      </c>
      <c r="E6" s="27">
        <f>Calculations!E19</f>
        <v>1790</v>
      </c>
      <c r="F6" s="27">
        <f>Calculations!F19</f>
        <v>1590</v>
      </c>
      <c r="G6" s="22">
        <f t="shared" si="0"/>
        <v>0.88826815642458101</v>
      </c>
    </row>
    <row r="7" spans="1:7" ht="16.95" customHeight="1" x14ac:dyDescent="0.35">
      <c r="A7" s="6">
        <v>18</v>
      </c>
      <c r="B7" s="27">
        <v>4</v>
      </c>
      <c r="C7" s="44" t="s">
        <v>1092</v>
      </c>
      <c r="D7" s="43">
        <f>'Dist 18'!A32</f>
        <v>28</v>
      </c>
      <c r="E7" s="43">
        <f>Calculations!E18</f>
        <v>1180</v>
      </c>
      <c r="F7" s="27">
        <f>Calculations!F18</f>
        <v>1028</v>
      </c>
      <c r="G7" s="22">
        <f t="shared" si="0"/>
        <v>0.87118644067796613</v>
      </c>
    </row>
    <row r="8" spans="1:7" ht="16.95" customHeight="1" x14ac:dyDescent="0.35">
      <c r="A8" s="6">
        <v>11</v>
      </c>
      <c r="B8" s="27">
        <v>2</v>
      </c>
      <c r="C8" s="44" t="s">
        <v>1086</v>
      </c>
      <c r="D8" s="27">
        <f>'Dist 11'!A38</f>
        <v>34</v>
      </c>
      <c r="E8" s="27">
        <f>Calculations!E11</f>
        <v>1822</v>
      </c>
      <c r="F8" s="27">
        <f>Calculations!F11</f>
        <v>1581</v>
      </c>
      <c r="G8" s="22">
        <f t="shared" si="0"/>
        <v>0.86772777167947313</v>
      </c>
    </row>
    <row r="9" spans="1:7" ht="16.95" customHeight="1" x14ac:dyDescent="0.35">
      <c r="A9" s="6">
        <v>4</v>
      </c>
      <c r="B9" s="27">
        <v>1</v>
      </c>
      <c r="C9" s="44" t="s">
        <v>1068</v>
      </c>
      <c r="D9" s="27">
        <f>'Dist 4'!A11</f>
        <v>7</v>
      </c>
      <c r="E9" s="27">
        <f>Calculations!E5</f>
        <v>201</v>
      </c>
      <c r="F9" s="27">
        <f>Calculations!F5</f>
        <v>172</v>
      </c>
      <c r="G9" s="22">
        <f t="shared" si="0"/>
        <v>0.85572139303482586</v>
      </c>
    </row>
    <row r="10" spans="1:7" ht="16.95" customHeight="1" x14ac:dyDescent="0.35">
      <c r="A10" s="6">
        <v>12</v>
      </c>
      <c r="B10" s="27">
        <v>2</v>
      </c>
      <c r="C10" s="44" t="s">
        <v>1087</v>
      </c>
      <c r="D10" s="27">
        <f>'Dist 12'!A29</f>
        <v>25</v>
      </c>
      <c r="E10" s="27">
        <f>Calculations!E12</f>
        <v>1648</v>
      </c>
      <c r="F10" s="27">
        <f>Calculations!F12</f>
        <v>1392</v>
      </c>
      <c r="G10" s="22">
        <f t="shared" si="0"/>
        <v>0.84466019417475724</v>
      </c>
    </row>
    <row r="11" spans="1:7" ht="16.95" customHeight="1" x14ac:dyDescent="0.35">
      <c r="A11" s="6">
        <v>13</v>
      </c>
      <c r="B11" s="27">
        <v>2</v>
      </c>
      <c r="C11" s="44" t="s">
        <v>1088</v>
      </c>
      <c r="D11" s="27">
        <f>'Dist 13'!A19</f>
        <v>15</v>
      </c>
      <c r="E11" s="27">
        <f>Calculations!E13</f>
        <v>559</v>
      </c>
      <c r="F11" s="27">
        <f>Calculations!F13</f>
        <v>471</v>
      </c>
      <c r="G11" s="22">
        <f t="shared" si="0"/>
        <v>0.84257602862254022</v>
      </c>
    </row>
    <row r="12" spans="1:7" ht="16.95" customHeight="1" x14ac:dyDescent="0.35">
      <c r="A12" s="6">
        <v>14</v>
      </c>
      <c r="B12" s="27">
        <v>3</v>
      </c>
      <c r="C12" s="44" t="s">
        <v>1089</v>
      </c>
      <c r="D12" s="27">
        <f>'Dist 14'!A15</f>
        <v>11</v>
      </c>
      <c r="E12" s="27">
        <f>Calculations!E14</f>
        <v>539</v>
      </c>
      <c r="F12" s="6">
        <f>Calculations!F14</f>
        <v>454</v>
      </c>
      <c r="G12" s="22">
        <f t="shared" si="0"/>
        <v>0.8423005565862709</v>
      </c>
    </row>
    <row r="13" spans="1:7" ht="16.95" customHeight="1" x14ac:dyDescent="0.35">
      <c r="A13" s="6">
        <v>20</v>
      </c>
      <c r="B13" s="27">
        <v>3</v>
      </c>
      <c r="C13" s="44" t="s">
        <v>1070</v>
      </c>
      <c r="D13" s="27">
        <f>'Dist 20'!A23</f>
        <v>19</v>
      </c>
      <c r="E13" s="27">
        <f>Calculations!E20</f>
        <v>646</v>
      </c>
      <c r="F13" s="27">
        <f>Calculations!F20</f>
        <v>543</v>
      </c>
      <c r="G13" s="22">
        <f t="shared" si="0"/>
        <v>0.84055727554179571</v>
      </c>
    </row>
    <row r="14" spans="1:7" ht="16.95" customHeight="1" x14ac:dyDescent="0.35">
      <c r="A14" s="6">
        <v>10</v>
      </c>
      <c r="B14" s="27">
        <v>2</v>
      </c>
      <c r="C14" s="44" t="s">
        <v>1085</v>
      </c>
      <c r="D14" s="27">
        <f>'Dist 10'!A17</f>
        <v>13</v>
      </c>
      <c r="E14" s="27">
        <f>Calculations!E10</f>
        <v>564</v>
      </c>
      <c r="F14" s="27">
        <f>Calculations!F10</f>
        <v>471</v>
      </c>
      <c r="G14" s="22">
        <f t="shared" si="0"/>
        <v>0.83510638297872342</v>
      </c>
    </row>
    <row r="15" spans="1:7" ht="16.95" customHeight="1" x14ac:dyDescent="0.35">
      <c r="A15" s="6">
        <v>21</v>
      </c>
      <c r="B15" s="27">
        <v>4</v>
      </c>
      <c r="C15" s="44" t="s">
        <v>1094</v>
      </c>
      <c r="D15" s="27">
        <f>'Dist 21'!A20</f>
        <v>16</v>
      </c>
      <c r="E15" s="27">
        <f>Calculations!E21</f>
        <v>633</v>
      </c>
      <c r="F15" s="27">
        <f>Calculations!F21</f>
        <v>526</v>
      </c>
      <c r="G15" s="22">
        <f t="shared" si="0"/>
        <v>0.83096366508688779</v>
      </c>
    </row>
    <row r="16" spans="1:7" ht="16.95" customHeight="1" x14ac:dyDescent="0.35">
      <c r="A16" s="6">
        <v>22</v>
      </c>
      <c r="B16" s="27">
        <v>5</v>
      </c>
      <c r="C16" s="44" t="s">
        <v>1057</v>
      </c>
      <c r="D16" s="27">
        <f>'Dist 22'!A30</f>
        <v>26</v>
      </c>
      <c r="E16" s="27">
        <f>Calculations!E22</f>
        <v>986</v>
      </c>
      <c r="F16" s="27">
        <f>Calculations!F22</f>
        <v>814</v>
      </c>
      <c r="G16" s="22">
        <f t="shared" si="0"/>
        <v>0.82555780933062883</v>
      </c>
    </row>
    <row r="17" spans="1:13" ht="16.95" customHeight="1" x14ac:dyDescent="0.35">
      <c r="A17" s="6">
        <v>16</v>
      </c>
      <c r="B17" s="27">
        <v>3</v>
      </c>
      <c r="C17" s="44" t="s">
        <v>1090</v>
      </c>
      <c r="D17" s="42">
        <f>'Dist 16'!A29</f>
        <v>25</v>
      </c>
      <c r="E17" s="42">
        <f>Calculations!E16</f>
        <v>1209</v>
      </c>
      <c r="F17" s="27">
        <f>Calculations!F16</f>
        <v>991</v>
      </c>
      <c r="G17" s="22">
        <f t="shared" si="0"/>
        <v>0.81968569065343255</v>
      </c>
    </row>
    <row r="18" spans="1:13" ht="16.95" customHeight="1" x14ac:dyDescent="0.35">
      <c r="A18" s="6">
        <v>15</v>
      </c>
      <c r="B18" s="27">
        <v>3</v>
      </c>
      <c r="C18" s="44" t="s">
        <v>1069</v>
      </c>
      <c r="D18" s="27">
        <f>'Dist 15'!A31</f>
        <v>27</v>
      </c>
      <c r="E18" s="27">
        <f>Calculations!E15</f>
        <v>998</v>
      </c>
      <c r="F18" s="27">
        <f>Calculations!F15</f>
        <v>801</v>
      </c>
      <c r="G18" s="22">
        <f t="shared" si="0"/>
        <v>0.80260521042084165</v>
      </c>
    </row>
    <row r="19" spans="1:13" ht="16.95" customHeight="1" x14ac:dyDescent="0.35">
      <c r="A19" s="6">
        <v>8</v>
      </c>
      <c r="B19" s="27">
        <v>1</v>
      </c>
      <c r="C19" s="44" t="s">
        <v>1083</v>
      </c>
      <c r="D19" s="27">
        <f>'Dist 8'!A15</f>
        <v>11</v>
      </c>
      <c r="E19" s="27">
        <f>Calculations!E8</f>
        <v>635</v>
      </c>
      <c r="F19" s="27">
        <f>Calculations!F8</f>
        <v>498</v>
      </c>
      <c r="G19" s="22">
        <f t="shared" si="0"/>
        <v>0.78425196850393697</v>
      </c>
    </row>
    <row r="20" spans="1:13" ht="16.95" customHeight="1" x14ac:dyDescent="0.35">
      <c r="A20" s="6">
        <v>25</v>
      </c>
      <c r="B20" s="27">
        <v>5</v>
      </c>
      <c r="C20" s="44" t="s">
        <v>1101</v>
      </c>
      <c r="D20" s="27">
        <f>'Dist 25'!A18</f>
        <v>14</v>
      </c>
      <c r="E20" s="27">
        <f>Calculations!E25</f>
        <v>762</v>
      </c>
      <c r="F20" s="27">
        <f>Calculations!F25</f>
        <v>583</v>
      </c>
      <c r="G20" s="22">
        <f t="shared" si="0"/>
        <v>0.76509186351706038</v>
      </c>
    </row>
    <row r="21" spans="1:13" ht="16.95" customHeight="1" x14ac:dyDescent="0.35">
      <c r="A21" s="6">
        <v>3</v>
      </c>
      <c r="B21" s="27">
        <v>1</v>
      </c>
      <c r="C21" s="44" t="s">
        <v>1081</v>
      </c>
      <c r="D21" s="27">
        <f>'Dist 3'!A11</f>
        <v>7</v>
      </c>
      <c r="E21" s="27">
        <f>Calculations!E4</f>
        <v>135</v>
      </c>
      <c r="F21" s="27">
        <f>Calculations!F4</f>
        <v>103</v>
      </c>
      <c r="G21" s="22">
        <f t="shared" si="0"/>
        <v>0.76296296296296295</v>
      </c>
    </row>
    <row r="22" spans="1:13" ht="16.95" customHeight="1" x14ac:dyDescent="0.35">
      <c r="A22" s="6">
        <v>24</v>
      </c>
      <c r="B22" s="27">
        <v>5</v>
      </c>
      <c r="C22" s="44" t="s">
        <v>1072</v>
      </c>
      <c r="D22" s="27">
        <f>'Dist 24'!A18</f>
        <v>14</v>
      </c>
      <c r="E22" s="27">
        <f>Calculations!E24</f>
        <v>607</v>
      </c>
      <c r="F22" s="27">
        <f>Calculations!F24</f>
        <v>462</v>
      </c>
      <c r="G22" s="22">
        <f t="shared" si="0"/>
        <v>0.76112026359143325</v>
      </c>
    </row>
    <row r="23" spans="1:13" ht="16.95" customHeight="1" x14ac:dyDescent="0.35">
      <c r="A23" s="6">
        <v>9</v>
      </c>
      <c r="B23" s="27">
        <v>1</v>
      </c>
      <c r="C23" s="44" t="s">
        <v>1084</v>
      </c>
      <c r="D23" s="27">
        <f>'Dist 9'!A11</f>
        <v>7</v>
      </c>
      <c r="E23" s="27">
        <f>Calculations!E9</f>
        <v>551</v>
      </c>
      <c r="F23" s="27">
        <f>Calculations!F9</f>
        <v>408</v>
      </c>
      <c r="G23" s="22">
        <f t="shared" si="0"/>
        <v>0.74047186932849363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212</v>
      </c>
      <c r="G24" s="22">
        <f t="shared" si="0"/>
        <v>0.58402203856749313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30</v>
      </c>
      <c r="G25" s="22">
        <f t="shared" si="0"/>
        <v>0.44117647058823528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456</v>
      </c>
      <c r="G26" s="22">
        <f t="shared" ref="G26" si="1">F26/E26</f>
        <v>0.8290909090909091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16261</v>
      </c>
      <c r="G27" s="25">
        <f>Calculations!G27</f>
        <v>0.8375051503914297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0.80968978738236319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4355</v>
      </c>
      <c r="G32" s="22">
        <f>F32/E32</f>
        <v>0.87997575267730854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3915</v>
      </c>
      <c r="G33" s="22">
        <f>F33/E33</f>
        <v>0.85238406270411493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3192</v>
      </c>
      <c r="G34" s="22">
        <f>F34/E34</f>
        <v>0.83255086071987483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2789</v>
      </c>
      <c r="G35" s="22">
        <f>F35/E35</f>
        <v>0.82222877358490565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1554</v>
      </c>
      <c r="G36" s="22">
        <f>F36/E36</f>
        <v>0.74070543374642517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45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30</v>
      </c>
      <c r="G3" s="22">
        <f t="shared" ref="G3:G26" si="0">F3/E3</f>
        <v>0.44117647058823528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172</v>
      </c>
      <c r="G5" s="22">
        <f t="shared" si="0"/>
        <v>0.85572139303482586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212</v>
      </c>
      <c r="G6" s="22">
        <f t="shared" si="0"/>
        <v>0.58402203856749313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131</v>
      </c>
      <c r="G7" s="22">
        <f t="shared" si="0"/>
        <v>0.90344827586206899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498</v>
      </c>
      <c r="G8" s="22">
        <f t="shared" si="0"/>
        <v>0.78425196850393697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408</v>
      </c>
      <c r="G9" s="22">
        <f t="shared" si="0"/>
        <v>0.74047186932849363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471</v>
      </c>
      <c r="G10" s="22">
        <f>F10/E10</f>
        <v>0.83510638297872342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1581</v>
      </c>
      <c r="G11" s="22">
        <f>F11/E11</f>
        <v>0.86772777167947313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1392</v>
      </c>
      <c r="G12" s="22">
        <f t="shared" si="0"/>
        <v>0.84466019417475724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471</v>
      </c>
      <c r="G13" s="22">
        <f t="shared" si="0"/>
        <v>0.84257602862254022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454</v>
      </c>
      <c r="G14" s="22">
        <f t="shared" si="0"/>
        <v>0.8423005565862709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801</v>
      </c>
      <c r="G15" s="22">
        <f t="shared" si="0"/>
        <v>0.80260521042084165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991</v>
      </c>
      <c r="G16" s="22">
        <f t="shared" si="0"/>
        <v>0.81968569065343255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1211</v>
      </c>
      <c r="G17" s="22">
        <f t="shared" si="0"/>
        <v>0.899702823179792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1028</v>
      </c>
      <c r="G18" s="22">
        <f t="shared" si="0"/>
        <v>0.87118644067796613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1590</v>
      </c>
      <c r="G19" s="22">
        <f t="shared" si="0"/>
        <v>0.88826815642458101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543</v>
      </c>
      <c r="G20" s="22">
        <f t="shared" si="0"/>
        <v>0.84055727554179571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526</v>
      </c>
      <c r="G21" s="22">
        <f t="shared" si="0"/>
        <v>0.83096366508688779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814</v>
      </c>
      <c r="G22" s="22">
        <f t="shared" si="0"/>
        <v>0.82555780933062883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1333</v>
      </c>
      <c r="G23" s="22">
        <f t="shared" si="0"/>
        <v>0.90128465179175121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462</v>
      </c>
      <c r="G24" s="22">
        <f t="shared" si="0"/>
        <v>0.76112026359143325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583</v>
      </c>
      <c r="G25" s="22">
        <f t="shared" si="0"/>
        <v>0.76509186351706038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456</v>
      </c>
      <c r="G26" s="22">
        <f t="shared" si="0"/>
        <v>0.8290909090909091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16261</v>
      </c>
      <c r="G27" s="68">
        <f>F27/E27</f>
        <v>0.8375051503914297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16261</v>
      </c>
      <c r="G29" s="25">
        <f>F29/E29</f>
        <v>0.80968978738236319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1554</v>
      </c>
      <c r="G32" s="22">
        <f>F32/E32</f>
        <v>0.74070543374642517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3915</v>
      </c>
      <c r="G33" s="22">
        <f>F33/E33</f>
        <v>0.85238406270411493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2789</v>
      </c>
      <c r="G34" s="22">
        <f>F34/E34</f>
        <v>0.82222877358490565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4355</v>
      </c>
      <c r="G35" s="22">
        <f>F35/E35</f>
        <v>0.87997575267730854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3192</v>
      </c>
      <c r="G36" s="22">
        <f>F36/E36</f>
        <v>0.83255086071987483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45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28</v>
      </c>
      <c r="E7" s="16">
        <f>'Unit Totals'!E302</f>
        <v>0</v>
      </c>
      <c r="F7" s="16">
        <f t="shared" si="0"/>
        <v>28</v>
      </c>
      <c r="G7" s="16">
        <f>'Unit Totals'!G302+2</f>
        <v>32</v>
      </c>
      <c r="H7" s="18">
        <f t="shared" si="1"/>
        <v>0.875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38</v>
      </c>
      <c r="E8" s="16">
        <f>'Unit Totals'!E350</f>
        <v>5</v>
      </c>
      <c r="F8" s="16">
        <f t="shared" si="0"/>
        <v>43</v>
      </c>
      <c r="G8" s="16">
        <f>'Unit Totals'!G350+2</f>
        <v>47</v>
      </c>
      <c r="H8" s="19">
        <f t="shared" si="1"/>
        <v>0.91489361702127658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9</v>
      </c>
      <c r="E9" s="16">
        <f>'Unit Totals'!E366</f>
        <v>0</v>
      </c>
      <c r="F9" s="16">
        <f t="shared" si="0"/>
        <v>9</v>
      </c>
      <c r="G9" s="16">
        <f>'Unit Totals'!G366+2</f>
        <v>14</v>
      </c>
      <c r="H9" s="18">
        <f t="shared" si="1"/>
        <v>0.6428571428571429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165</v>
      </c>
      <c r="E11" s="16">
        <f>SUM(E3:E9)</f>
        <v>7</v>
      </c>
      <c r="F11" s="16">
        <f>SUM(F3:F9)</f>
        <v>172</v>
      </c>
      <c r="G11" s="16">
        <f>SUM(G3:G9)</f>
        <v>201</v>
      </c>
      <c r="H11" s="19">
        <f>F11/G11</f>
        <v>0.85572139303482586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45</v>
      </c>
      <c r="E3" s="16">
        <f>'Unit Totals'!E59</f>
        <v>17</v>
      </c>
      <c r="F3" s="16">
        <f t="shared" ref="F3:F13" si="0">SUM(D3:E3)</f>
        <v>62</v>
      </c>
      <c r="G3" s="16">
        <f>'Unit Totals'!G59+2</f>
        <v>71</v>
      </c>
      <c r="H3" s="18">
        <f t="shared" ref="H3:H13" si="1">F3/G3</f>
        <v>0.87323943661971826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11</v>
      </c>
      <c r="E4" s="16">
        <f>'Unit Totals'!E125</f>
        <v>1</v>
      </c>
      <c r="F4" s="16">
        <f t="shared" si="0"/>
        <v>12</v>
      </c>
      <c r="G4" s="16">
        <f>'Unit Totals'!G125+2</f>
        <v>67</v>
      </c>
      <c r="H4" s="18">
        <f t="shared" si="1"/>
        <v>0.17910447761194029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12</v>
      </c>
      <c r="E7" s="16">
        <f>'Unit Totals'!E261</f>
        <v>0</v>
      </c>
      <c r="F7" s="16">
        <f t="shared" si="0"/>
        <v>12</v>
      </c>
      <c r="G7" s="16">
        <f>'Unit Totals'!G261+2</f>
        <v>22</v>
      </c>
      <c r="H7" s="18">
        <f t="shared" si="1"/>
        <v>0.54545454545454541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14</v>
      </c>
      <c r="E9" s="16">
        <f>'Unit Totals'!E291</f>
        <v>1</v>
      </c>
      <c r="F9" s="16">
        <f t="shared" si="0"/>
        <v>15</v>
      </c>
      <c r="G9" s="16">
        <f>'Unit Totals'!G291+2</f>
        <v>29</v>
      </c>
      <c r="H9" s="18">
        <f t="shared" si="1"/>
        <v>0.51724137931034486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4</v>
      </c>
      <c r="E10" s="16">
        <f>'Unit Totals'!E324</f>
        <v>0</v>
      </c>
      <c r="F10" s="16">
        <f t="shared" si="0"/>
        <v>4</v>
      </c>
      <c r="G10" s="16">
        <f>'Unit Totals'!G324+2</f>
        <v>16</v>
      </c>
      <c r="H10" s="18">
        <f t="shared" si="1"/>
        <v>0.25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37</v>
      </c>
      <c r="E13" s="16">
        <f>'Unit Totals'!E403</f>
        <v>6</v>
      </c>
      <c r="F13" s="16">
        <f t="shared" si="0"/>
        <v>43</v>
      </c>
      <c r="G13" s="16">
        <f>'Unit Totals'!G403+2</f>
        <v>51</v>
      </c>
      <c r="H13" s="18">
        <f t="shared" si="1"/>
        <v>0.84313725490196079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176</v>
      </c>
      <c r="E15" s="16">
        <f>SUM(E3:E13)</f>
        <v>36</v>
      </c>
      <c r="F15" s="16">
        <f>SUM(F3:F13)</f>
        <v>212</v>
      </c>
      <c r="G15" s="16">
        <f>SUM(G3:G14)</f>
        <v>363</v>
      </c>
      <c r="H15" s="19">
        <f>F15/G15</f>
        <v>0.58402203856749313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65</v>
      </c>
      <c r="E3" s="16">
        <f>'Unit Totals'!E75</f>
        <v>2</v>
      </c>
      <c r="F3" s="16">
        <f>SUM(D3:E3)</f>
        <v>67</v>
      </c>
      <c r="G3" s="16">
        <f>'Unit Totals'!G75+2</f>
        <v>69</v>
      </c>
      <c r="H3" s="19">
        <f>F3/G3</f>
        <v>0.97101449275362317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16</v>
      </c>
      <c r="E4" s="16">
        <f>'Unit Totals'!E86</f>
        <v>1</v>
      </c>
      <c r="F4" s="16">
        <f>SUM(D4:E4)</f>
        <v>17</v>
      </c>
      <c r="G4" s="16">
        <f>'Unit Totals'!G86+2</f>
        <v>24</v>
      </c>
      <c r="H4" s="18">
        <f>F4/G4</f>
        <v>0.70833333333333337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45</v>
      </c>
      <c r="E5" s="16">
        <f>'Unit Totals'!E317</f>
        <v>2</v>
      </c>
      <c r="F5" s="16">
        <f>SUM(D5:E5)</f>
        <v>47</v>
      </c>
      <c r="G5" s="16">
        <f>'Unit Totals'!G317+2</f>
        <v>52</v>
      </c>
      <c r="H5" s="18">
        <f>F5/G5</f>
        <v>0.90384615384615385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126</v>
      </c>
      <c r="E7" s="16">
        <f>SUM(E3:E5)</f>
        <v>5</v>
      </c>
      <c r="F7" s="16">
        <f>SUM(F3:F5)</f>
        <v>131</v>
      </c>
      <c r="G7" s="16">
        <f>SUM(G3:G6)</f>
        <v>145</v>
      </c>
      <c r="H7" s="19">
        <f>F7/G7</f>
        <v>0.90344827586206899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56</v>
      </c>
      <c r="E3" s="16">
        <f>'Unit Totals'!E153</f>
        <v>4</v>
      </c>
      <c r="F3" s="16">
        <f t="shared" ref="F3:F13" si="0">SUM(D3:E3)</f>
        <v>60</v>
      </c>
      <c r="G3" s="16">
        <f>'Unit Totals'!G153+2</f>
        <v>91</v>
      </c>
      <c r="H3" s="18">
        <f t="shared" ref="H3:H13" si="1">F3/G3</f>
        <v>0.65934065934065933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9</v>
      </c>
      <c r="E4" s="16">
        <f>'Unit Totals'!E179</f>
        <v>1</v>
      </c>
      <c r="F4" s="16">
        <f t="shared" si="0"/>
        <v>10</v>
      </c>
      <c r="G4" s="16">
        <f>'Unit Totals'!G179+2</f>
        <v>17</v>
      </c>
      <c r="H4" s="18">
        <f t="shared" si="1"/>
        <v>0.58823529411764708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19</v>
      </c>
      <c r="E5" s="16">
        <f>'Unit Totals'!E207</f>
        <v>0</v>
      </c>
      <c r="F5" s="16">
        <f t="shared" si="0"/>
        <v>19</v>
      </c>
      <c r="G5" s="16">
        <f>'Unit Totals'!G207+2</f>
        <v>27</v>
      </c>
      <c r="H5" s="18">
        <f t="shared" si="1"/>
        <v>0.70370370370370372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24</v>
      </c>
      <c r="E6" s="16">
        <f>'Unit Totals'!E255</f>
        <v>0</v>
      </c>
      <c r="F6" s="16">
        <f t="shared" si="0"/>
        <v>24</v>
      </c>
      <c r="G6" s="16">
        <f>'Unit Totals'!G255+2</f>
        <v>47</v>
      </c>
      <c r="H6" s="18">
        <f t="shared" si="1"/>
        <v>0.51063829787234039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32</v>
      </c>
      <c r="E7" s="16">
        <f>'Unit Totals'!E288</f>
        <v>2</v>
      </c>
      <c r="F7" s="16">
        <f t="shared" si="0"/>
        <v>34</v>
      </c>
      <c r="G7" s="16">
        <f>'Unit Totals'!G288+2</f>
        <v>49</v>
      </c>
      <c r="H7" s="18">
        <f t="shared" si="1"/>
        <v>0.69387755102040816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63</v>
      </c>
      <c r="E8" s="16">
        <f>'Unit Totals'!E290</f>
        <v>2</v>
      </c>
      <c r="F8" s="16">
        <f t="shared" si="0"/>
        <v>65</v>
      </c>
      <c r="G8" s="16">
        <f>'Unit Totals'!G290+2</f>
        <v>79</v>
      </c>
      <c r="H8" s="18">
        <f t="shared" si="1"/>
        <v>0.82278481012658233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70</v>
      </c>
      <c r="E9" s="16">
        <f>'Unit Totals'!E326</f>
        <v>1</v>
      </c>
      <c r="F9" s="16">
        <f t="shared" si="0"/>
        <v>71</v>
      </c>
      <c r="G9" s="16">
        <f>'Unit Totals'!G326+2</f>
        <v>87</v>
      </c>
      <c r="H9" s="18">
        <f t="shared" si="1"/>
        <v>0.81609195402298851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104</v>
      </c>
      <c r="E10" s="16">
        <f>'Unit Totals'!E351</f>
        <v>10</v>
      </c>
      <c r="F10" s="16">
        <f t="shared" si="0"/>
        <v>114</v>
      </c>
      <c r="G10" s="16">
        <f>'Unit Totals'!G351+2</f>
        <v>129</v>
      </c>
      <c r="H10" s="18">
        <f t="shared" si="1"/>
        <v>0.88372093023255816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38</v>
      </c>
      <c r="E12" s="16">
        <f>'Unit Totals'!E374</f>
        <v>0</v>
      </c>
      <c r="F12" s="16">
        <f t="shared" si="0"/>
        <v>38</v>
      </c>
      <c r="G12" s="16">
        <f>'Unit Totals'!G374+2</f>
        <v>33</v>
      </c>
      <c r="H12" s="18">
        <f t="shared" si="1"/>
        <v>1.1515151515151516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474</v>
      </c>
      <c r="E15" s="16">
        <f>SUM(E3:E13)</f>
        <v>24</v>
      </c>
      <c r="F15" s="16">
        <f>SUM(F3:F13)</f>
        <v>498</v>
      </c>
      <c r="G15" s="16">
        <f>SUM(G3:G14)</f>
        <v>635</v>
      </c>
      <c r="H15" s="18">
        <f>F15/G15</f>
        <v>0.78425196850393697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22</v>
      </c>
      <c r="E3" s="16">
        <f>'Unit Totals'!E29</f>
        <v>0</v>
      </c>
      <c r="F3" s="16">
        <f t="shared" ref="F3:F8" si="0">SUM(D3:E3)</f>
        <v>22</v>
      </c>
      <c r="G3" s="16">
        <f>'Unit Totals'!G29+2</f>
        <v>29</v>
      </c>
      <c r="H3" s="18">
        <f t="shared" ref="H3:H8" si="1">F3/G3</f>
        <v>0.75862068965517238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83</v>
      </c>
      <c r="E4" s="16">
        <f>'Unit Totals'!E103</f>
        <v>24</v>
      </c>
      <c r="F4" s="16">
        <f t="shared" si="0"/>
        <v>107</v>
      </c>
      <c r="G4" s="16">
        <f>'Unit Totals'!G103+2</f>
        <v>130</v>
      </c>
      <c r="H4" s="18">
        <f t="shared" si="1"/>
        <v>0.82307692307692304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77</v>
      </c>
      <c r="E5" s="16">
        <f>'Unit Totals'!E287</f>
        <v>5</v>
      </c>
      <c r="F5" s="16">
        <f t="shared" si="0"/>
        <v>82</v>
      </c>
      <c r="G5" s="16">
        <f>'Unit Totals'!G287+2</f>
        <v>117</v>
      </c>
      <c r="H5" s="18">
        <f t="shared" si="1"/>
        <v>0.70085470085470081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51</v>
      </c>
      <c r="E7" s="16">
        <f>'Unit Totals'!E329</f>
        <v>12</v>
      </c>
      <c r="F7" s="16">
        <f t="shared" si="0"/>
        <v>63</v>
      </c>
      <c r="G7" s="16">
        <f>'Unit Totals'!G329+2</f>
        <v>73</v>
      </c>
      <c r="H7" s="18">
        <f t="shared" si="1"/>
        <v>0.86301369863013699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85</v>
      </c>
      <c r="E8" s="16">
        <f>'Unit Totals'!E346</f>
        <v>4</v>
      </c>
      <c r="F8" s="16">
        <f t="shared" si="0"/>
        <v>89</v>
      </c>
      <c r="G8" s="16">
        <f>'Unit Totals'!G346+2</f>
        <v>155</v>
      </c>
      <c r="H8" s="18">
        <f t="shared" si="1"/>
        <v>0.5741935483870968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>
        <v>44259</v>
      </c>
      <c r="D9" s="16">
        <f>'Unit Totals'!D407</f>
        <v>14</v>
      </c>
      <c r="E9" s="16">
        <f>'Unit Totals'!E407</f>
        <v>2</v>
      </c>
      <c r="F9" s="16">
        <f t="shared" ref="F9" si="2">SUM(D9:E9)</f>
        <v>16</v>
      </c>
      <c r="G9" s="16">
        <f>'Unit Totals'!G407+2</f>
        <v>15</v>
      </c>
      <c r="H9" s="18">
        <f t="shared" ref="H9" si="3">F9/G9</f>
        <v>1.0666666666666667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359</v>
      </c>
      <c r="E11" s="16">
        <f>SUM(E3:E9)</f>
        <v>49</v>
      </c>
      <c r="F11" s="16">
        <f>SUM(F3:F9)</f>
        <v>408</v>
      </c>
      <c r="G11" s="16">
        <f>SUM(G3:G9)</f>
        <v>551</v>
      </c>
      <c r="H11" s="19">
        <f>F11/G11</f>
        <v>0.74047186932849363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10</v>
      </c>
      <c r="E3" s="16">
        <f>'Unit Totals'!E82</f>
        <v>0</v>
      </c>
      <c r="F3" s="16">
        <f t="shared" ref="F3:F15" si="0">SUM(D3:E3)</f>
        <v>10</v>
      </c>
      <c r="G3" s="16">
        <f>'Unit Totals'!G82+2</f>
        <v>22</v>
      </c>
      <c r="H3" s="18">
        <f t="shared" ref="H3:H15" si="1">F3/G3</f>
        <v>0.45454545454545453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10</v>
      </c>
      <c r="E4" s="16">
        <f>'Unit Totals'!E129</f>
        <v>1</v>
      </c>
      <c r="F4" s="16">
        <f t="shared" si="0"/>
        <v>11</v>
      </c>
      <c r="G4" s="16">
        <f>'Unit Totals'!G129+2</f>
        <v>14</v>
      </c>
      <c r="H4" s="18">
        <f t="shared" si="1"/>
        <v>0.7857142857142857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38</v>
      </c>
      <c r="E5" s="16">
        <f>'Unit Totals'!E134</f>
        <v>3</v>
      </c>
      <c r="F5" s="16">
        <f t="shared" si="0"/>
        <v>41</v>
      </c>
      <c r="G5" s="16">
        <f>'Unit Totals'!G134+2</f>
        <v>45</v>
      </c>
      <c r="H5" s="18">
        <f t="shared" si="1"/>
        <v>0.91111111111111109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70</v>
      </c>
      <c r="E7" s="16">
        <f>'Unit Totals'!E294</f>
        <v>7</v>
      </c>
      <c r="F7" s="16">
        <f t="shared" si="0"/>
        <v>77</v>
      </c>
      <c r="G7" s="16">
        <f>'Unit Totals'!G294+2</f>
        <v>106</v>
      </c>
      <c r="H7" s="18">
        <f t="shared" si="1"/>
        <v>0.72641509433962259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3</v>
      </c>
      <c r="E8" s="16">
        <f>'Unit Totals'!E304</f>
        <v>0</v>
      </c>
      <c r="F8" s="16">
        <f t="shared" si="0"/>
        <v>3</v>
      </c>
      <c r="G8" s="16">
        <f>'Unit Totals'!G304+2</f>
        <v>14</v>
      </c>
      <c r="H8" s="18">
        <f t="shared" si="1"/>
        <v>0.21428571428571427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75</v>
      </c>
      <c r="E10" s="16">
        <f>'Unit Totals'!E315</f>
        <v>1</v>
      </c>
      <c r="F10" s="16">
        <f t="shared" si="0"/>
        <v>76</v>
      </c>
      <c r="G10" s="16">
        <f>'Unit Totals'!G315+2</f>
        <v>80</v>
      </c>
      <c r="H10" s="18">
        <f t="shared" si="1"/>
        <v>0.95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21</v>
      </c>
      <c r="E12" s="16">
        <f>'Unit Totals'!E328</f>
        <v>11</v>
      </c>
      <c r="F12" s="16">
        <f t="shared" si="0"/>
        <v>32</v>
      </c>
      <c r="G12" s="16">
        <f>'Unit Totals'!G328+2</f>
        <v>34</v>
      </c>
      <c r="H12" s="18">
        <f t="shared" si="1"/>
        <v>0.94117647058823528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76</v>
      </c>
      <c r="E13" s="16">
        <f>'Unit Totals'!E333</f>
        <v>8</v>
      </c>
      <c r="F13" s="16">
        <f t="shared" si="0"/>
        <v>84</v>
      </c>
      <c r="G13" s="16">
        <f>'Unit Totals'!G333+2</f>
        <v>101</v>
      </c>
      <c r="H13" s="18">
        <f t="shared" si="1"/>
        <v>0.83168316831683164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26</v>
      </c>
      <c r="E14" s="16">
        <f>'Unit Totals'!E344</f>
        <v>0</v>
      </c>
      <c r="F14" s="16">
        <f t="shared" si="0"/>
        <v>26</v>
      </c>
      <c r="G14" s="16">
        <f>'Unit Totals'!G344+2</f>
        <v>25</v>
      </c>
      <c r="H14" s="18">
        <f t="shared" si="1"/>
        <v>1.04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15</v>
      </c>
      <c r="E15" s="16">
        <f>'Unit Totals'!E377</f>
        <v>3</v>
      </c>
      <c r="F15" s="16">
        <f t="shared" si="0"/>
        <v>18</v>
      </c>
      <c r="G15" s="16">
        <f>'Unit Totals'!G377+2</f>
        <v>23</v>
      </c>
      <c r="H15" s="18">
        <f t="shared" si="1"/>
        <v>0.78260869565217395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423</v>
      </c>
      <c r="E17" s="16">
        <f>SUM(E3:E15)</f>
        <v>48</v>
      </c>
      <c r="F17" s="16">
        <f>SUM(F3:F15)</f>
        <v>471</v>
      </c>
      <c r="G17" s="16">
        <f>SUM(G3:G16)</f>
        <v>564</v>
      </c>
      <c r="H17" s="19">
        <f>F17/G17</f>
        <v>0.83510638297872342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2025-03-05T18:20:56Z</cp:lastPrinted>
  <dcterms:created xsi:type="dcterms:W3CDTF">2010-12-26T17:03:32Z</dcterms:created>
  <dcterms:modified xsi:type="dcterms:W3CDTF">2025-03-07T22:04:48Z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