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91" documentId="8_{EAED8930-91AC-455C-834B-D241AB7B049C}" xr6:coauthVersionLast="47" xr6:coauthVersionMax="47" xr10:uidLastSave="{5F664325-A8EA-43D1-9423-E18161E44532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8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4" i="27"/>
  <c r="D16" i="27"/>
  <c r="D19" i="27"/>
  <c r="D9" i="27"/>
  <c r="D7" i="27"/>
  <c r="D22" i="27"/>
  <c r="D18" i="27"/>
  <c r="D24" i="27"/>
  <c r="D14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3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5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3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6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2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10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1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5" i="27"/>
  <c r="G26" i="27"/>
  <c r="F23" i="27"/>
  <c r="F14" i="27"/>
  <c r="F24" i="27"/>
  <c r="F6" i="27"/>
  <c r="F18" i="27"/>
  <c r="F22" i="27"/>
  <c r="F8" i="27"/>
  <c r="F7" i="27"/>
  <c r="F13" i="27"/>
  <c r="F9" i="27"/>
  <c r="G9" i="27" s="1"/>
  <c r="F11" i="27"/>
  <c r="F19" i="27"/>
  <c r="F16" i="27"/>
  <c r="F5" i="27"/>
  <c r="F10" i="27"/>
  <c r="F4" i="27"/>
  <c r="F15" i="27"/>
  <c r="F17" i="27"/>
  <c r="F12" i="27"/>
  <c r="F3" i="27"/>
  <c r="F21" i="27"/>
  <c r="F36" i="27"/>
  <c r="F33" i="27"/>
  <c r="F35" i="27"/>
  <c r="F32" i="27"/>
  <c r="F34" i="27"/>
  <c r="G3" i="28"/>
  <c r="E25" i="27"/>
  <c r="E23" i="27"/>
  <c r="G4" i="28"/>
  <c r="E14" i="27"/>
  <c r="G5" i="28"/>
  <c r="E24" i="27"/>
  <c r="G6" i="28"/>
  <c r="E6" i="27"/>
  <c r="G7" i="28"/>
  <c r="E18" i="27"/>
  <c r="G8" i="28"/>
  <c r="G9" i="28"/>
  <c r="E22" i="27"/>
  <c r="G10" i="28"/>
  <c r="E8" i="27"/>
  <c r="G11" i="28"/>
  <c r="E7" i="27"/>
  <c r="E13" i="27"/>
  <c r="G12" i="28"/>
  <c r="E9" i="27"/>
  <c r="G13" i="28"/>
  <c r="G14" i="28"/>
  <c r="E11" i="27"/>
  <c r="E19" i="27"/>
  <c r="G15" i="28"/>
  <c r="E16" i="27"/>
  <c r="G16" i="28"/>
  <c r="E5" i="27"/>
  <c r="G17" i="28"/>
  <c r="E10" i="27"/>
  <c r="G18" i="28"/>
  <c r="E4" i="27"/>
  <c r="G19" i="28"/>
  <c r="E15" i="27"/>
  <c r="G20" i="28"/>
  <c r="E17" i="27"/>
  <c r="G21" i="28"/>
  <c r="E12" i="27"/>
  <c r="G22" i="28"/>
  <c r="E3" i="27"/>
  <c r="G23" i="28"/>
  <c r="E21" i="27"/>
  <c r="G24" i="28"/>
  <c r="E20" i="27"/>
  <c r="G20" i="27" s="1"/>
  <c r="G3" i="27" l="1"/>
  <c r="G12" i="27"/>
  <c r="G8" i="27"/>
  <c r="G19" i="27"/>
  <c r="G11" i="27"/>
  <c r="G21" i="27"/>
  <c r="G6" i="27"/>
  <c r="G23" i="27"/>
  <c r="G14" i="27"/>
  <c r="G15" i="27"/>
  <c r="G17" i="27"/>
  <c r="G13" i="27"/>
  <c r="G4" i="27"/>
  <c r="G7" i="27"/>
  <c r="G25" i="27"/>
  <c r="G5" i="27"/>
  <c r="G10" i="27"/>
  <c r="G22" i="27"/>
  <c r="G24" i="27"/>
  <c r="G16" i="27"/>
  <c r="G18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<sst xmlns="http://schemas.openxmlformats.org/spreadsheetml/2006/main" count="1573" uniqueCount="1103">
  <si>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</si>
  <si>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</si>
  <si>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</si>
  <si>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</si>
  <si>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</si>
  <si>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</si>
  <si>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</si>
  <si>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</si>
  <si>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</si>
  <si>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</si>
  <si>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</si>
  <si>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</si>
  <si>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</si>
  <si>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</si>
  <si>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</si>
  <si>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</si>
  <si>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</si>
  <si>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</si>
  <si>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</si>
  <si>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</si>
  <si>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</si>
  <si>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</si>
  <si>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</si>
  <si>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</si>
  <si>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</si>
  <si>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</si>
  <si>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</si>
  <si>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</si>
  <si>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</si>
  <si>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</si>
  <si>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</si>
  <si>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</si>
  <si>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</si>
  <si>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</si>
  <si>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</si>
  <si>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</si>
  <si>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</si>
  <si>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</si>
  <si>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</si>
  <si>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</si>
  <si>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</si>
  <si>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</si>
  <si>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</si>
  <si>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</si>
  <si>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</si>
  <si>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</si>
  <si>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</si>
  <si>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</si>
  <si>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</si>
  <si>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</si>
  <si>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</si>
  <si>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</si>
  <si>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</si>
  <si>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</si>
  <si>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</si>
  <si>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</si>
  <si>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</si>
  <si>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</si>
  <si>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</si>
  <si>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</si>
  <si>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</si>
  <si>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</si>
  <si>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</si>
  <si>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</si>
  <si>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</si>
  <si>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</si>
  <si>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</si>
  <si>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</si>
  <si>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</si>
  <si>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</si>
  <si>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</si>
  <si>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</si>
  <si>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</si>
  <si>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</si>
  <si>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</si>
  <si>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</si>
  <si>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</si>
  <si>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</si>
  <si>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</si>
  <si>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</si>
  <si>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</si>
  <si>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</si>
  <si>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</si>
  <si>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</si>
  <si>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</si>
  <si>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</si>
  <si>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</si>
  <si>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</si>
  <si>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</si>
  <si>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</si>
  <si>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</si>
  <si>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</si>
  <si>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</si>
  <si>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</si>
  <si>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</si>
  <si>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</si>
  <si>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</si>
  <si>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</si>
  <si>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</si>
  <si>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</si>
  <si>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</si>
  <si>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</si>
  <si>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</si>
  <si>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</si>
  <si>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</si>
  <si>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</si>
  <si>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</si>
  <si>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</si>
  <si>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</si>
  <si>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</si>
  <si>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</si>
  <si>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</si>
  <si>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</si>
  <si>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</si>
  <si>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</si>
  <si>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</si>
  <si>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</si>
  <si>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</si>
  <si>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</si>
  <si>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</si>
  <si>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</si>
  <si>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</si>
  <si>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</si>
  <si>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</si>
  <si>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</si>
  <si>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</si>
  <si>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</si>
  <si>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</si>
  <si>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</si>
  <si>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</si>
  <si>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</si>
  <si>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</si>
  <si>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</si>
  <si>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</si>
  <si>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</si>
  <si>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</si>
  <si>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</si>
  <si>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</si>
  <si>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</si>
  <si>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</si>
  <si>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</si>
  <si>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</si>
  <si>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</si>
  <si>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</si>
  <si>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</si>
  <si>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</si>
  <si>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</si>
  <si>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</si>
  <si>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</si>
  <si>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</si>
  <si>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</si>
  <si>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</si>
  <si>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</si>
  <si>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</si>
  <si>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</si>
  <si>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</si>
  <si>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</si>
  <si>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</si>
  <si>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</si>
  <si>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</si>
  <si>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</si>
  <si>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</si>
  <si>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</si>
  <si>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</si>
  <si>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</si>
  <si>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</si>
  <si>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</si>
  <si>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</si>
  <si>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</si>
  <si>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</si>
  <si>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</si>
  <si>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</si>
  <si>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</si>
  <si>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</si>
  <si>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</si>
  <si>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</si>
  <si>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</si>
  <si>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</si>
  <si>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</si>
  <si>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</si>
  <si>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</si>
  <si>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</si>
  <si>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</si>
  <si>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</si>
  <si>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</si>
  <si>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</si>
  <si>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</si>
  <si>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</si>
  <si>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</si>
  <si>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</si>
  <si>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</si>
  <si>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</si>
  <si>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</si>
  <si>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</si>
  <si>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</si>
  <si>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</si>
  <si>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</si>
  <si>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</si>
  <si>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</si>
  <si>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</si>
  <si>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</si>
  <si>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</si>
  <si>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</si>
  <si>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</si>
  <si>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</si>
  <si>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</si>
  <si>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</si>
  <si>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</si>
  <si>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</si>
  <si>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</si>
  <si>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</si>
  <si>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</si>
  <si>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</si>
  <si>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</si>
  <si>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</si>
  <si>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</si>
  <si>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</si>
  <si>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</si>
  <si>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</si>
  <si>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</si>
  <si>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</si>
  <si>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</si>
  <si>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</si>
  <si>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</si>
  <si>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</si>
  <si>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</si>
  <si>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</si>
  <si>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</si>
  <si>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</si>
  <si>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</si>
  <si>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</si>
  <si>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</si>
  <si>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</si>
  <si>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</si>
  <si>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</si>
  <si>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</si>
  <si>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</si>
  <si>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</si>
  <si>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</si>
  <si>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</si>
  <si>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</si>
  <si>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</si>
  <si>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</si>
  <si>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</si>
  <si>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</si>
  <si>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</si>
  <si>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</si>
  <si>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</si>
  <si>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</si>
  <si>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</si>
  <si>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</si>
  <si>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</si>
  <si>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</si>
  <si>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</si>
  <si>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</si>
  <si>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</si>
  <si>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</si>
  <si>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</si>
  <si>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</si>
  <si>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</si>
  <si>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</si>
  <si>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</si>
  <si>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</si>
  <si>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</si>
  <si>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</si>
  <si>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</si>
  <si>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</si>
  <si>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</si>
  <si>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</si>
  <si>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</si>
  <si>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</si>
  <si>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</si>
  <si>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</si>
  <si>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</si>
  <si>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</si>
  <si>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</si>
  <si>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</si>
  <si>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</si>
  <si>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</si>
  <si>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</si>
  <si>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</si>
  <si>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</si>
  <si>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</si>
  <si>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</si>
  <si>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</si>
  <si>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</si>
  <si>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</si>
  <si>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</si>
  <si>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</si>
  <si>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</si>
  <si>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</si>
  <si>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</si>
  <si>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</si>
  <si>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</si>
  <si>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</si>
  <si>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</si>
  <si>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</si>
  <si>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</si>
  <si>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</si>
  <si>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</si>
  <si>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</si>
  <si>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</si>
  <si>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</si>
  <si>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</si>
  <si>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</si>
  <si>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</si>
  <si>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</si>
  <si>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</si>
  <si>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</si>
  <si>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</si>
  <si>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</si>
  <si>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</si>
  <si>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</si>
  <si>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</si>
  <si>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</si>
  <si>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</si>
  <si>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</si>
  <si>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</si>
  <si>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</si>
  <si>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</si>
  <si>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</si>
  <si>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</si>
  <si>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</si>
  <si>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</si>
  <si>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</si>
  <si>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</si>
  <si>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</si>
  <si>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</si>
  <si>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</si>
  <si>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</si>
  <si>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</si>
  <si>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</si>
  <si>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</si>
  <si>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</si>
  <si>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</si>
  <si>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</si>
  <si>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</si>
  <si>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</si>
  <si>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</si>
  <si>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</si>
  <si>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</si>
  <si>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</si>
  <si>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</si>
  <si>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</si>
  <si>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</si>
  <si>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</si>
  <si>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</si>
  <si>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</si>
  <si>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</si>
  <si>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</si>
  <si>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</si>
  <si>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</si>
  <si>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</si>
  <si>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</si>
  <si>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</si>
  <si>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</si>
  <si>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</si>
  <si>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</si>
  <si>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</si>
  <si>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</si>
  <si>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</si>
  <si>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</si>
  <si>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</si>
  <si>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</si>
  <si>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</si>
  <si>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</si>
  <si>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</si>
  <si>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</si>
  <si>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</si>
  <si>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</si>
  <si>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</si>
  <si>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</si>
  <si>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</si>
  <si>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</si>
  <si>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</si>
  <si>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</si>
  <si>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</si>
  <si>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</si>
  <si>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</si>
  <si>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</si>
  <si>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</si>
  <si>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</si>
  <si>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</si>
  <si>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</si>
  <si>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</si>
  <si>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</si>
  <si>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</si>
  <si>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</si>
  <si>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</si>
  <si>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</si>
  <si>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</si>
  <si>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</si>
  <si>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</si>
  <si>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</si>
  <si>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</si>
  <si>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</si>
  <si>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</si>
  <si>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</si>
  <si>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</si>
  <si>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</si>
  <si>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</si>
  <si>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</si>
  <si>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</si>
  <si>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</si>
  <si>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</si>
  <si>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</si>
  <si>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</si>
  <si>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</si>
  <si>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</si>
  <si>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</si>
  <si>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</si>
  <si>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</si>
  <si>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</si>
  <si>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</si>
  <si>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</si>
  <si>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</si>
  <si>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</si>
  <si>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</si>
  <si>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</si>
  <si>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</si>
  <si>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</si>
  <si>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</si>
  <si>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</si>
  <si>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</si>
  <si>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</si>
  <si>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</si>
  <si>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</si>
  <si>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</si>
  <si>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</si>
  <si>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</si>
  <si>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</si>
  <si>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</si>
  <si>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</si>
  <si>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</si>
  <si>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</si>
  <si>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</si>
  <si>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</si>
  <si>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</si>
  <si>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</si>
  <si>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</si>
  <si>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</si>
  <si>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</si>
  <si>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</si>
  <si>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</si>
  <si>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</si>
  <si>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</si>
  <si>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</si>
  <si>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</si>
  <si>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</si>
  <si>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</si>
  <si>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</si>
  <si>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</si>
  <si>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</si>
  <si>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</si>
  <si>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</si>
  <si>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</si>
  <si>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</si>
  <si>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</si>
  <si>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</si>
  <si>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</si>
  <si>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</si>
  <si>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</si>
  <si>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</si>
  <si>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</si>
  <si>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</si>
  <si>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</si>
  <si>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</si>
  <si>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</si>
  <si>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</si>
  <si>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</si>
  <si>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</si>
  <si>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</si>
  <si>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</si>
  <si>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</si>
  <si>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</si>
  <si>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</si>
  <si>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</si>
  <si>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</si>
  <si>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</si>
  <si>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</si>
  <si>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</si>
  <si>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</si>
  <si>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</si>
  <si>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</si>
  <si>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</si>
  <si>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</si>
  <si>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</si>
  <si>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</si>
  <si>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</si>
  <si>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</si>
  <si>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</si>
  <si>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</si>
  <si>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</si>
  <si>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</si>
  <si>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</si>
  <si>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</si>
  <si>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</si>
  <si>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</si>
  <si>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</si>
  <si>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</si>
  <si>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</si>
  <si>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</si>
  <si>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</si>
  <si>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</si>
  <si>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</si>
  <si>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</si>
  <si>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</si>
  <si>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</si>
  <si>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</si>
  <si>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</si>
  <si>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</si>
  <si>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</si>
  <si>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</si>
  <si>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</si>
  <si>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</si>
  <si>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</si>
  <si>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</si>
  <si>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</si>
  <si>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</si>
  <si>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</si>
  <si>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</si>
  <si>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</si>
  <si>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</si>
  <si>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</si>
  <si>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</si>
  <si>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</si>
  <si>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</si>
  <si>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</si>
  <si>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</si>
  <si>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</si>
  <si>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</si>
  <si>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</si>
  <si>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</si>
  <si>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</si>
  <si>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</si>
  <si>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</si>
  <si>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</si>
  <si>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</si>
  <si>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</si>
  <si>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</si>
  <si>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</si>
  <si>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</si>
  <si>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</si>
  <si>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</si>
  <si>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</si>
  <si>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</si>
  <si>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</si>
  <si>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</si>
  <si>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</si>
  <si>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</si>
  <si>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</si>
  <si>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</si>
  <si>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</si>
  <si>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</si>
  <si>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</si>
  <si>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</si>
  <si>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</si>
  <si>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</si>
  <si>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</si>
  <si>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</si>
  <si>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</si>
  <si>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</si>
  <si>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</si>
  <si>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</si>
  <si>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</si>
  <si>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</si>
  <si>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</si>
  <si>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</si>
  <si>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</si>
  <si>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</si>
  <si>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</si>
  <si>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</si>
  <si>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</si>
  <si>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</si>
  <si>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</si>
  <si>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</si>
  <si>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</si>
  <si>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</si>
  <si>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</si>
  <si>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</si>
  <si>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</si>
  <si>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</si>
  <si>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</si>
  <si>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</si>
  <si>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</si>
  <si>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</si>
  <si>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</si>
  <si>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</si>
  <si>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</si>
  <si>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</si>
  <si>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</si>
  <si>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</si>
  <si>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</si>
  <si>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</si>
  <si>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</si>
  <si>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</si>
  <si>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</si>
  <si>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</si>
  <si>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</si>
  <si>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</si>
  <si>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</si>
  <si>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</si>
  <si>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</si>
  <si>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</si>
  <si>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</si>
  <si>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</si>
  <si>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</si>
  <si>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</si>
  <si>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</si>
  <si>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</si>
  <si>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</si>
  <si>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</si>
  <si>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</si>
  <si>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</si>
  <si>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</si>
  <si>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</si>
  <si>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</si>
  <si>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</si>
  <si>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</si>
  <si>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</si>
  <si>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</si>
  <si>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</si>
  <si>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</si>
  <si>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</si>
  <si>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</si>
  <si>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</si>
  <si>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</si>
  <si>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</si>
  <si>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</si>
  <si>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</si>
  <si>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</si>
  <si>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</si>
  <si>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</si>
  <si>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</si>
  <si>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</si>
  <si>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</si>
  <si>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</si>
  <si>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</si>
  <si>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</si>
  <si>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</si>
  <si>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</si>
  <si>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</si>
  <si>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</si>
  <si>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</si>
  <si>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</si>
  <si>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</si>
  <si>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</si>
  <si>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</si>
  <si>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</si>
  <si>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</si>
  <si>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</si>
  <si>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</si>
  <si>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</si>
  <si>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</si>
  <si>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</si>
  <si>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</si>
  <si>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</si>
  <si>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</si>
  <si>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</si>
  <si>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</si>
  <si>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</si>
  <si>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</si>
  <si>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</si>
  <si>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</si>
  <si>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</si>
  <si>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</si>
  <si>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</si>
  <si>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</si>
  <si>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</si>
  <si>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</si>
  <si>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</si>
  <si>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</si>
  <si>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</si>
  <si>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</si>
  <si>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</si>
  <si>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</si>
  <si>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</si>
  <si>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</si>
  <si>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</si>
  <si>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</si>
  <si>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</si>
  <si>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</si>
  <si>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</si>
  <si>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</si>
  <si>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</si>
  <si>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</si>
  <si>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</si>
  <si>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</si>
  <si>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</si>
  <si>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</si>
  <si>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</si>
  <si>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</si>
  <si>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</si>
  <si>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</si>
  <si>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</si>
  <si>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</si>
  <si>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</si>
  <si>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</si>
  <si>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</si>
  <si>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</si>
  <si>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</si>
  <si>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</si>
  <si>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</si>
  <si>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</si>
  <si>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</si>
  <si>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</si>
  <si>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</si>
  <si>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</si>
  <si>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</si>
  <si>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</si>
  <si>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</si>
  <si>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</si>
  <si>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</si>
  <si>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</si>
  <si>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</si>
  <si>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</si>
  <si>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</si>
  <si>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</si>
  <si>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</si>
  <si>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</si>
  <si>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</si>
  <si>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</si>
  <si>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</si>
  <si>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</si>
  <si>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</si>
  <si>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</si>
  <si>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</si>
  <si>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</si>
  <si>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</si>
  <si>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</si>
  <si>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</si>
  <si>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</si>
  <si>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</si>
  <si>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</si>
  <si>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</si>
  <si>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</si>
  <si>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</si>
  <si>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</si>
  <si>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</si>
  <si>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</si>
  <si>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</si>
  <si>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</si>
  <si>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</si>
  <si>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</si>
  <si>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</si>
  <si>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</si>
  <si>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</si>
  <si>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</si>
  <si>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</si>
  <si>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</si>
  <si>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</si>
  <si>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</si>
  <si>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</si>
  <si>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</si>
  <si>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</si>
  <si>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</si>
  <si>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</si>
  <si>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</si>
  <si>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</si>
  <si>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</si>
  <si>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</si>
  <si>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</si>
  <si>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</si>
  <si>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</si>
  <si>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</si>
  <si>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</si>
  <si>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</si>
  <si>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</si>
  <si>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</si>
  <si>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</si>
  <si>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</si>
  <si>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</si>
  <si>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</si>
  <si>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</si>
  <si>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</si>
  <si>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</si>
  <si>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</si>
  <si>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</si>
  <si>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</si>
  <si>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</si>
  <si>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</si>
  <si>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</si>
  <si>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</si>
  <si>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</si>
  <si>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</si>
  <si>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</si>
  <si>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</si>
  <si>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</si>
  <si>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</si>
  <si>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</si>
  <si>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</si>
  <si>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</si>
  <si>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</si>
  <si>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</si>
  <si>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</si>
  <si>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</si>
  <si>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</si>
  <si>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</si>
  <si>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</si>
  <si>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</si>
  <si>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</si>
  <si>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</si>
  <si>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</si>
  <si>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</si>
  <si>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</si>
  <si>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</si>
  <si>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</si>
  <si>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</si>
  <si>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</si>
  <si>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</si>
  <si>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</si>
  <si>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</si>
  <si>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</si>
  <si>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</si>
  <si>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</si>
  <si>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</si>
  <si>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</si>
  <si>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</si>
  <si>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</si>
  <si>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</si>
  <si>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</si>
  <si>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</si>
  <si>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</si>
  <si>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</si>
  <si>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</si>
  <si>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</si>
  <si>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</si>
  <si>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</si>
  <si>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</si>
  <si>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</si>
  <si>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</si>
  <si>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</si>
  <si>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</si>
  <si>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</si>
  <si>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</si>
  <si>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</si>
  <si>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</si>
  <si>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</si>
  <si>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</si>
  <si>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</si>
  <si>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</si>
  <si>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</si>
  <si>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</si>
  <si>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</si>
  <si>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</si>
  <si>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</si>
  <si>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</si>
  <si>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</si>
  <si>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</si>
  <si>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</si>
  <si>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</si>
  <si>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</si>
  <si>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</si>
  <si>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</si>
  <si>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</si>
  <si>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</si>
  <si>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</si>
  <si>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</si>
  <si>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</si>
  <si>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</si>
  <si>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</si>
  <si>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</si>
  <si>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</si>
  <si>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</si>
  <si>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</si>
  <si>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</si>
  <si>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</si>
  <si>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</si>
  <si>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</si>
  <si>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</si>
  <si>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</si>
  <si>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</si>
  <si>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</si>
  <si>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</si>
  <si>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</si>
  <si>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</si>
  <si>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</si>
  <si>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</si>
  <si>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</si>
  <si>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</si>
  <si>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</si>
  <si>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</si>
  <si>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</si>
  <si>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</si>
  <si>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</si>
  <si>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</si>
  <si>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</si>
  <si>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</si>
  <si>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</si>
  <si>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</si>
  <si>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</si>
  <si>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</si>
  <si>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</si>
  <si>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</si>
  <si>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</si>
  <si>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</si>
  <si>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</si>
  <si>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</si>
  <si>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</si>
  <si>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</si>
  <si>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</si>
  <si>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</si>
  <si>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</si>
  <si>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</si>
  <si>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</si>
  <si>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</si>
  <si>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</si>
  <si>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</si>
  <si>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</si>
  <si>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</si>
  <si>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</si>
  <si>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</si>
  <si>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</si>
  <si>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</si>
  <si>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</si>
  <si>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</si>
  <si>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</si>
  <si>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</si>
  <si>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</si>
  <si>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</si>
  <si>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</si>
  <si>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</si>
  <si>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</si>
  <si>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</si>
  <si>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</si>
  <si>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</si>
  <si>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</si>
  <si>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</si>
  <si>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</si>
  <si>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</si>
  <si>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</si>
  <si>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</si>
  <si>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</si>
  <si>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</si>
  <si>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</si>
  <si>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</si>
  <si>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</si>
  <si>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</si>
  <si>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</si>
  <si>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</si>
  <si>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</si>
  <si>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</si>
  <si>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</si>
  <si>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</si>
  <si>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</si>
  <si>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</si>
  <si>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</si>
  <si>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</si>
  <si>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</si>
  <si>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</si>
  <si>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</si>
  <si>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</si>
  <si>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</si>
  <si>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</si>
  <si>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</si>
  <si>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</si>
  <si>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</si>
  <si>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</si>
  <si>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</si>
  <si>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</si>
  <si>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</si>
  <si>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</si>
  <si>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</si>
  <si>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</si>
  <si>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</si>
  <si>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</si>
  <si>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</si>
  <si>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</si>
  <si>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</si>
  <si>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</si>
  <si>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</si>
  <si>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</si>
  <si>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</si>
  <si>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</si>
  <si>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</si>
  <si>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</si>
  <si>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</si>
  <si>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</si>
  <si>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</si>
  <si>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</si>
  <si>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</si>
  <si>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</si>
  <si>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</si>
  <si>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</si>
  <si>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</si>
  <si>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</si>
  <si>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</si>
  <si>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</si>
  <si>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</si>
  <si>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</si>
  <si>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</si>
  <si>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</si>
  <si>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</si>
  <si>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</si>
  <si>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</si>
  <si>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</si>
  <si>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</si>
  <si>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</si>
  <si>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</si>
  <si>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</si>
  <si>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</si>
  <si>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</si>
  <si>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</si>
  <si>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</si>
  <si>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</si>
  <si>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</si>
  <si>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</si>
  <si>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</si>
  <si>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</si>
  <si>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</si>
  <si>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</si>
  <si>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</si>
  <si>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</si>
  <si>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</si>
  <si>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</si>
  <si>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</si>
  <si>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</si>
  <si>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</si>
  <si>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</si>
  <si>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</si>
  <si>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</si>
  <si>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</si>
  <si>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</si>
  <si>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</si>
  <si>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</si>
  <si>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</si>
  <si>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</si>
  <si>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</si>
  <si>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</si>
  <si>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</si>
  <si>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</si>
  <si>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</si>
  <si>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</si>
  <si>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</si>
  <si>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</si>
  <si>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</si>
  <si>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</si>
  <si>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</si>
  <si>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</si>
  <si>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</si>
  <si>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</si>
  <si>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</si>
  <si>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</si>
  <si>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</si>
  <si>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</si>
  <si>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</si>
  <si>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</si>
  <si>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</si>
  <si>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</si>
  <si>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</si>
  <si>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</si>
  <si>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</si>
  <si>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</si>
  <si>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</si>
  <si>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</si>
  <si>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</si>
  <si>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</si>
  <si>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</si>
  <si>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</si>
  <si>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</si>
  <si>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</si>
  <si>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</si>
  <si>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</si>
  <si>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</si>
  <si>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</si>
  <si>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</si>
  <si>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</si>
  <si>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</si>
  <si>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</si>
  <si>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</si>
  <si>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</si>
  <si>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</si>
  <si>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</si>
  <si>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</si>
  <si>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</si>
  <si>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</si>
  <si>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</si>
  <si>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</si>
  <si>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</si>
  <si>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</si>
  <si>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</si>
  <si>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</si>
  <si>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</si>
  <si>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</si>
  <si>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</si>
  <si>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</si>
  <si>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</si>
  <si>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</si>
  <si>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</si>
  <si>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</si>
  <si>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</si>
  <si>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</si>
  <si>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</si>
  <si>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</si>
  <si>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</si>
  <si>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</si>
  <si>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</si>
  <si>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</si>
  <si>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</si>
  <si>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</si>
  <si>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</si>
  <si>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</si>
  <si>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- 3/25/25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</si>
</sst>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21</v>
      </c>
      <c r="E4" s="69">
        <v>2</v>
      </c>
      <c r="F4" s="50">
        <f>SUM(D4:E4)</f>
        <v>23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44</v>
      </c>
      <c r="E5" s="69">
        <v>6</v>
      </c>
      <c r="F5" s="51">
        <f t="shared" ref="F5:F60" si="0">SUM(D5:E5)</f>
        <v>50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3</v>
      </c>
      <c r="F6" s="51">
        <f t="shared" si="0"/>
        <v>34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60</v>
      </c>
      <c r="E8" s="69">
        <v>1</v>
      </c>
      <c r="F8" s="51">
        <f t="shared" si="0"/>
        <v>61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33</v>
      </c>
      <c r="E10" s="69">
        <v>0</v>
      </c>
      <c r="F10" s="51">
        <f t="shared" si="0"/>
        <v>33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22</v>
      </c>
      <c r="E11" s="69">
        <v>0</v>
      </c>
      <c r="F11" s="51">
        <f t="shared" si="0"/>
        <v>22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116</v>
      </c>
      <c r="E12" s="69">
        <v>7</v>
      </c>
      <c r="F12" s="51">
        <f t="shared" si="0"/>
        <v>123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54</v>
      </c>
      <c r="E13" s="69">
        <v>0</v>
      </c>
      <c r="F13" s="51">
        <f t="shared" si="0"/>
        <v>54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33</v>
      </c>
      <c r="E14" s="69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36</v>
      </c>
      <c r="E15" s="69">
        <v>3</v>
      </c>
      <c r="F15" s="51">
        <f t="shared" si="0"/>
        <v>39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154</v>
      </c>
      <c r="E16" s="69">
        <v>6</v>
      </c>
      <c r="F16" s="51">
        <f t="shared" si="0"/>
        <v>160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67</v>
      </c>
      <c r="E19" s="69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29</v>
      </c>
      <c r="E21" s="69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6</v>
      </c>
      <c r="E22" s="69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91</v>
      </c>
      <c r="E23" s="69">
        <v>0</v>
      </c>
      <c r="F23" s="51">
        <f t="shared" si="0"/>
        <v>91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108</v>
      </c>
      <c r="E26" s="69">
        <v>17</v>
      </c>
      <c r="F26" s="51">
        <f t="shared" si="0"/>
        <v>125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186</v>
      </c>
      <c r="E27" s="69">
        <v>5</v>
      </c>
      <c r="F27" s="51">
        <f t="shared" si="0"/>
        <v>191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10</v>
      </c>
      <c r="E28" s="69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22</v>
      </c>
      <c r="E29" s="69">
        <v>0</v>
      </c>
      <c r="F29" s="51">
        <f t="shared" si="0"/>
        <v>22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23</v>
      </c>
      <c r="E30" s="69">
        <v>0</v>
      </c>
      <c r="F30" s="51">
        <f t="shared" si="0"/>
        <v>23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55</v>
      </c>
      <c r="E33" s="69">
        <v>4</v>
      </c>
      <c r="F33" s="51">
        <f t="shared" si="0"/>
        <v>59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106</v>
      </c>
      <c r="E35" s="69">
        <v>18</v>
      </c>
      <c r="F35" s="51">
        <f t="shared" si="0"/>
        <v>124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133</v>
      </c>
      <c r="E37" s="69">
        <v>2</v>
      </c>
      <c r="F37" s="51">
        <f t="shared" si="0"/>
        <v>135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44</v>
      </c>
      <c r="E39" s="69">
        <v>1</v>
      </c>
      <c r="F39" s="51">
        <f t="shared" si="0"/>
        <v>45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77</v>
      </c>
      <c r="E40" s="69">
        <v>7</v>
      </c>
      <c r="F40" s="51">
        <f t="shared" si="0"/>
        <v>84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29</v>
      </c>
      <c r="E41" s="69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154</v>
      </c>
      <c r="E42" s="69">
        <v>18</v>
      </c>
      <c r="F42" s="51">
        <f t="shared" si="0"/>
        <v>172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32</v>
      </c>
      <c r="E44" s="69">
        <v>1</v>
      </c>
      <c r="F44" s="51">
        <f t="shared" si="0"/>
        <v>33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8</v>
      </c>
      <c r="E45" s="69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223</v>
      </c>
      <c r="E47" s="69">
        <v>12</v>
      </c>
      <c r="F47" s="51">
        <f t="shared" si="0"/>
        <v>235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86</v>
      </c>
      <c r="E54" s="69">
        <v>10</v>
      </c>
      <c r="F54" s="51">
        <f t="shared" si="0"/>
        <v>96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69</v>
      </c>
      <c r="E56" s="69">
        <v>13</v>
      </c>
      <c r="F56" s="51">
        <f t="shared" si="0"/>
        <v>82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77</v>
      </c>
      <c r="E57" s="69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48</v>
      </c>
      <c r="E59" s="69">
        <v>18</v>
      </c>
      <c r="F59" s="51">
        <f t="shared" si="0"/>
        <v>66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12</v>
      </c>
      <c r="E60" s="69">
        <v>0</v>
      </c>
      <c r="F60" s="51">
        <f t="shared" si="0"/>
        <v>12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41</v>
      </c>
      <c r="E62" s="69">
        <v>7</v>
      </c>
      <c r="F62" s="51">
        <f t="shared" si="1"/>
        <v>48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37</v>
      </c>
      <c r="E63" s="69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63</v>
      </c>
      <c r="E64" s="69">
        <v>3</v>
      </c>
      <c r="F64" s="51">
        <f t="shared" si="1"/>
        <v>66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42</v>
      </c>
      <c r="E66" s="69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64</v>
      </c>
      <c r="E67" s="69">
        <v>16</v>
      </c>
      <c r="F67" s="51">
        <f t="shared" si="1"/>
        <v>80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35</v>
      </c>
      <c r="E69" s="69">
        <v>5</v>
      </c>
      <c r="F69" s="51">
        <f t="shared" si="1"/>
        <v>40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79</v>
      </c>
      <c r="E70" s="69">
        <v>13</v>
      </c>
      <c r="F70" s="51">
        <f t="shared" si="1"/>
        <v>92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144</v>
      </c>
      <c r="E72" s="69">
        <v>2</v>
      </c>
      <c r="F72" s="51">
        <f t="shared" si="1"/>
        <v>146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31</v>
      </c>
      <c r="E73" s="69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66</v>
      </c>
      <c r="E75" s="69">
        <v>2</v>
      </c>
      <c r="F75" s="51">
        <f t="shared" si="1"/>
        <v>68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87</v>
      </c>
      <c r="E77" s="69">
        <v>9</v>
      </c>
      <c r="F77" s="51">
        <f t="shared" si="1"/>
        <v>96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54</v>
      </c>
      <c r="E81" s="69">
        <v>0</v>
      </c>
      <c r="F81" s="51">
        <f t="shared" si="1"/>
        <v>54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16</v>
      </c>
      <c r="E82" s="69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40</v>
      </c>
      <c r="E83" s="69">
        <v>2</v>
      </c>
      <c r="F83" s="51">
        <f t="shared" si="1"/>
        <v>42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23</v>
      </c>
      <c r="E84" s="69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33</v>
      </c>
      <c r="E85" s="69">
        <v>0</v>
      </c>
      <c r="F85" s="51">
        <f t="shared" si="1"/>
        <v>33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16</v>
      </c>
      <c r="E86" s="69">
        <v>1</v>
      </c>
      <c r="F86" s="51">
        <f t="shared" si="1"/>
        <v>17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76</v>
      </c>
      <c r="E91" s="69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14</v>
      </c>
      <c r="E92" s="69">
        <v>0</v>
      </c>
      <c r="F92" s="51">
        <f t="shared" si="1"/>
        <v>14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106</v>
      </c>
      <c r="E94" s="69">
        <v>14</v>
      </c>
      <c r="F94" s="51">
        <f t="shared" si="1"/>
        <v>120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34</v>
      </c>
      <c r="E97" s="69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29</v>
      </c>
      <c r="E100" s="69">
        <v>1</v>
      </c>
      <c r="F100" s="51">
        <f t="shared" si="1"/>
        <v>30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89</v>
      </c>
      <c r="E103" s="69">
        <v>25</v>
      </c>
      <c r="F103" s="51">
        <f t="shared" si="1"/>
        <v>114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54</v>
      </c>
      <c r="E105" s="69">
        <v>2</v>
      </c>
      <c r="F105" s="51">
        <f t="shared" si="1"/>
        <v>56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90</v>
      </c>
      <c r="E106" s="69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14</v>
      </c>
      <c r="E107" s="69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43</v>
      </c>
      <c r="E110" s="69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38</v>
      </c>
      <c r="E111" s="69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4</v>
      </c>
      <c r="E113" s="69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32</v>
      </c>
      <c r="E116" s="69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18</v>
      </c>
      <c r="E119" s="69">
        <v>0</v>
      </c>
      <c r="F119" s="51">
        <f t="shared" si="2"/>
        <v>18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134</v>
      </c>
      <c r="E121" s="69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60</v>
      </c>
      <c r="E124" s="69">
        <v>6</v>
      </c>
      <c r="F124" s="51">
        <f t="shared" si="2"/>
        <v>66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11</v>
      </c>
      <c r="E125" s="69">
        <v>1</v>
      </c>
      <c r="F125" s="51">
        <f t="shared" si="2"/>
        <v>12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37</v>
      </c>
      <c r="E127" s="69">
        <v>2</v>
      </c>
      <c r="F127" s="51">
        <f t="shared" si="2"/>
        <v>39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78</v>
      </c>
      <c r="E128" s="69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11</v>
      </c>
      <c r="E129" s="69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23</v>
      </c>
      <c r="E131" s="69">
        <v>0</v>
      </c>
      <c r="F131" s="51">
        <f t="shared" si="2"/>
        <v>23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28</v>
      </c>
      <c r="E132" s="69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30</v>
      </c>
      <c r="E133" s="69">
        <v>1</v>
      </c>
      <c r="F133" s="51">
        <f t="shared" si="2"/>
        <v>31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38</v>
      </c>
      <c r="E134" s="69">
        <v>3</v>
      </c>
      <c r="F134" s="51">
        <f t="shared" si="2"/>
        <v>41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74</v>
      </c>
      <c r="E135" s="69">
        <v>5</v>
      </c>
      <c r="F135" s="51">
        <f t="shared" si="2"/>
        <v>79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72</v>
      </c>
      <c r="E137" s="69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87</v>
      </c>
      <c r="E138" s="69">
        <v>33</v>
      </c>
      <c r="F138" s="51">
        <f t="shared" si="2"/>
        <v>120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44</v>
      </c>
      <c r="E140" s="69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142</v>
      </c>
      <c r="E141" s="69">
        <v>4</v>
      </c>
      <c r="F141" s="51">
        <f t="shared" si="2"/>
        <v>146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19</v>
      </c>
      <c r="E142" s="69">
        <v>1</v>
      </c>
      <c r="F142" s="51">
        <f t="shared" si="2"/>
        <v>20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77</v>
      </c>
      <c r="E145" s="69">
        <v>3</v>
      </c>
      <c r="F145" s="51">
        <f t="shared" si="2"/>
        <v>80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14</v>
      </c>
      <c r="E146" s="69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42</v>
      </c>
      <c r="E147" s="69">
        <v>7</v>
      </c>
      <c r="F147" s="51">
        <f t="shared" si="2"/>
        <v>49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90</v>
      </c>
      <c r="E149" s="69">
        <v>20</v>
      </c>
      <c r="F149" s="51">
        <f t="shared" si="2"/>
        <v>110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65</v>
      </c>
      <c r="E153" s="69">
        <v>6</v>
      </c>
      <c r="F153" s="51">
        <f t="shared" si="2"/>
        <v>71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105</v>
      </c>
      <c r="E154" s="69">
        <v>11</v>
      </c>
      <c r="F154" s="51">
        <f t="shared" si="2"/>
        <v>116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60</v>
      </c>
      <c r="E155" s="69">
        <v>11</v>
      </c>
      <c r="F155" s="51">
        <f t="shared" si="2"/>
        <v>71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32</v>
      </c>
      <c r="E156" s="69">
        <v>0</v>
      </c>
      <c r="F156" s="51">
        <f t="shared" si="2"/>
        <v>32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9</v>
      </c>
      <c r="E161" s="69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47</v>
      </c>
      <c r="E163" s="69">
        <v>0</v>
      </c>
      <c r="F163" s="51">
        <f t="shared" si="2"/>
        <v>47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59</v>
      </c>
      <c r="E164" s="69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28</v>
      </c>
      <c r="E165" s="69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27</v>
      </c>
      <c r="E167" s="69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69</v>
      </c>
      <c r="E169" s="69">
        <v>13</v>
      </c>
      <c r="F169" s="51">
        <f t="shared" si="2"/>
        <v>82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49</v>
      </c>
      <c r="E170" s="69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35</v>
      </c>
      <c r="E171" s="69">
        <v>1</v>
      </c>
      <c r="F171" s="51">
        <f t="shared" si="3"/>
        <v>36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68</v>
      </c>
      <c r="E172" s="69">
        <v>5</v>
      </c>
      <c r="F172" s="51">
        <f t="shared" si="3"/>
        <v>73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20</v>
      </c>
      <c r="E174" s="69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67</v>
      </c>
      <c r="E176" s="69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37</v>
      </c>
      <c r="E177" s="69">
        <v>0</v>
      </c>
      <c r="F177" s="51">
        <f t="shared" si="3"/>
        <v>37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15</v>
      </c>
      <c r="E179" s="69">
        <v>1</v>
      </c>
      <c r="F179" s="51">
        <f t="shared" si="3"/>
        <v>16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25</v>
      </c>
      <c r="E183" s="69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9</v>
      </c>
      <c r="E184" s="69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44</v>
      </c>
      <c r="E185" s="69">
        <v>7</v>
      </c>
      <c r="F185" s="51">
        <f t="shared" si="3"/>
        <v>51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10</v>
      </c>
      <c r="E186" s="69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33</v>
      </c>
      <c r="E187" s="69">
        <v>1</v>
      </c>
      <c r="F187" s="51">
        <f t="shared" si="3"/>
        <v>34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20</v>
      </c>
      <c r="E189" s="69">
        <v>0</v>
      </c>
      <c r="F189" s="51">
        <f t="shared" si="3"/>
        <v>20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15</v>
      </c>
      <c r="E191" s="69">
        <v>0</v>
      </c>
      <c r="F191" s="51">
        <f t="shared" si="3"/>
        <v>15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47</v>
      </c>
      <c r="E193" s="69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71</v>
      </c>
      <c r="E194" s="69">
        <v>13</v>
      </c>
      <c r="F194" s="51">
        <f t="shared" si="3"/>
        <v>84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57</v>
      </c>
      <c r="E200" s="69">
        <v>0</v>
      </c>
      <c r="F200" s="51">
        <f t="shared" si="3"/>
        <v>57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28</v>
      </c>
      <c r="E202" s="69">
        <v>2</v>
      </c>
      <c r="F202" s="51">
        <f t="shared" si="3"/>
        <v>30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11</v>
      </c>
      <c r="E203" s="69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31</v>
      </c>
      <c r="E204" s="69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20</v>
      </c>
      <c r="E206" s="69">
        <v>1</v>
      </c>
      <c r="F206" s="51">
        <f t="shared" si="3"/>
        <v>21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20</v>
      </c>
      <c r="E207" s="69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59</v>
      </c>
      <c r="E208" s="69">
        <v>2</v>
      </c>
      <c r="F208" s="51">
        <f t="shared" si="3"/>
        <v>61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106</v>
      </c>
      <c r="E210" s="69">
        <v>13</v>
      </c>
      <c r="F210" s="51">
        <f t="shared" si="3"/>
        <v>119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84</v>
      </c>
      <c r="E212" s="69">
        <v>6</v>
      </c>
      <c r="F212" s="51">
        <f t="shared" si="3"/>
        <v>90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100</v>
      </c>
      <c r="E213" s="69">
        <v>5</v>
      </c>
      <c r="F213" s="51">
        <f t="shared" si="3"/>
        <v>105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32</v>
      </c>
      <c r="E217" s="69">
        <v>7</v>
      </c>
      <c r="F217" s="51">
        <f t="shared" si="3"/>
        <v>39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69</v>
      </c>
      <c r="E218" s="69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33</v>
      </c>
      <c r="E221" s="69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13</v>
      </c>
      <c r="E224" s="69">
        <v>0</v>
      </c>
      <c r="F224" s="51">
        <f t="shared" si="3"/>
        <v>13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34</v>
      </c>
      <c r="E226" s="69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19</v>
      </c>
      <c r="E227" s="69">
        <v>1</v>
      </c>
      <c r="F227" s="51">
        <f t="shared" si="4"/>
        <v>20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52</v>
      </c>
      <c r="E228" s="69">
        <v>6</v>
      </c>
      <c r="F228" s="51">
        <f t="shared" si="4"/>
        <v>58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44</v>
      </c>
      <c r="E232" s="69">
        <v>6</v>
      </c>
      <c r="F232" s="63">
        <f t="shared" si="4"/>
        <v>50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18</v>
      </c>
      <c r="E235" s="69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34</v>
      </c>
      <c r="E236" s="69">
        <v>4</v>
      </c>
      <c r="F236" s="51">
        <f t="shared" si="4"/>
        <v>38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63</v>
      </c>
      <c r="E237" s="69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78</v>
      </c>
      <c r="E238" s="69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36</v>
      </c>
      <c r="E242" s="69">
        <v>22</v>
      </c>
      <c r="F242" s="51">
        <f t="shared" si="4"/>
        <v>58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89</v>
      </c>
      <c r="E244" s="69">
        <v>2</v>
      </c>
      <c r="F244" s="51">
        <f t="shared" si="4"/>
        <v>91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17</v>
      </c>
      <c r="E245" s="69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31</v>
      </c>
      <c r="E247" s="69">
        <v>0</v>
      </c>
      <c r="F247" s="51">
        <f t="shared" si="4"/>
        <v>31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3</v>
      </c>
      <c r="E250" s="69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25</v>
      </c>
      <c r="E251" s="69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24</v>
      </c>
      <c r="E255" s="69">
        <v>0</v>
      </c>
      <c r="F255" s="51">
        <f t="shared" si="4"/>
        <v>24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15</v>
      </c>
      <c r="E261" s="69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55</v>
      </c>
      <c r="E262" s="69">
        <v>8</v>
      </c>
      <c r="F262" s="51">
        <f t="shared" si="4"/>
        <v>63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24</v>
      </c>
      <c r="E265" s="69">
        <v>3</v>
      </c>
      <c r="F265" s="51">
        <f t="shared" si="4"/>
        <v>27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80</v>
      </c>
      <c r="E270" s="69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25</v>
      </c>
      <c r="E271" s="69">
        <v>0</v>
      </c>
      <c r="F271" s="51">
        <f t="shared" si="4"/>
        <v>25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45</v>
      </c>
      <c r="E272" s="69">
        <v>1</v>
      </c>
      <c r="F272" s="51">
        <f t="shared" si="4"/>
        <v>46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30</v>
      </c>
      <c r="E273" s="69">
        <v>0</v>
      </c>
      <c r="F273" s="51">
        <f t="shared" si="4"/>
        <v>30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13</v>
      </c>
      <c r="E275" s="69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60</v>
      </c>
      <c r="E276" s="69">
        <v>6</v>
      </c>
      <c r="F276" s="51">
        <f t="shared" si="4"/>
        <v>66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18</v>
      </c>
      <c r="E278" s="69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105</v>
      </c>
      <c r="E279" s="69">
        <v>0</v>
      </c>
      <c r="F279" s="51">
        <f t="shared" si="4"/>
        <v>105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46</v>
      </c>
      <c r="E280" s="69">
        <v>3</v>
      </c>
      <c r="F280" s="51">
        <f t="shared" si="4"/>
        <v>49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168</v>
      </c>
      <c r="E284" s="69">
        <v>4</v>
      </c>
      <c r="F284" s="51">
        <f t="shared" si="4"/>
        <v>172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24</v>
      </c>
      <c r="E285" s="69">
        <v>13</v>
      </c>
      <c r="F285" s="51">
        <f t="shared" si="4"/>
        <v>37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77</v>
      </c>
      <c r="E287" s="69">
        <v>5</v>
      </c>
      <c r="F287" s="51">
        <f t="shared" si="4"/>
        <v>82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43</v>
      </c>
      <c r="E288" s="69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68</v>
      </c>
      <c r="E290" s="69">
        <v>2</v>
      </c>
      <c r="F290" s="51">
        <f t="shared" si="5"/>
        <v>70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14</v>
      </c>
      <c r="E291" s="69">
        <v>1</v>
      </c>
      <c r="F291" s="51">
        <f t="shared" si="5"/>
        <v>15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14</v>
      </c>
      <c r="E292" s="69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20</v>
      </c>
      <c r="E293" s="69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11</v>
      </c>
      <c r="E295" s="69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28</v>
      </c>
      <c r="E299" s="69">
        <v>0</v>
      </c>
      <c r="F299" s="51">
        <f t="shared" si="5"/>
        <v>28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29</v>
      </c>
      <c r="E302" s="69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12</v>
      </c>
      <c r="E304" s="69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64</v>
      </c>
      <c r="E307" s="69">
        <v>6</v>
      </c>
      <c r="F307" s="51">
        <f t="shared" si="5"/>
        <v>70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34</v>
      </c>
      <c r="E312" s="69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25</v>
      </c>
      <c r="E314" s="69">
        <v>4</v>
      </c>
      <c r="F314" s="51">
        <f t="shared" si="5"/>
        <v>29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75</v>
      </c>
      <c r="E315" s="69">
        <v>1</v>
      </c>
      <c r="F315" s="51">
        <f t="shared" si="5"/>
        <v>76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45</v>
      </c>
      <c r="E317" s="69">
        <v>2</v>
      </c>
      <c r="F317" s="51">
        <f t="shared" si="5"/>
        <v>47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58</v>
      </c>
      <c r="E318" s="69">
        <v>1</v>
      </c>
      <c r="F318" s="51">
        <f t="shared" si="5"/>
        <v>59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27</v>
      </c>
      <c r="E321" s="69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32</v>
      </c>
      <c r="E322" s="69">
        <v>2</v>
      </c>
      <c r="F322" s="51">
        <f t="shared" si="5"/>
        <v>34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4</v>
      </c>
      <c r="E324" s="69">
        <v>0</v>
      </c>
      <c r="F324" s="51">
        <f t="shared" si="5"/>
        <v>4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70</v>
      </c>
      <c r="E326" s="69">
        <v>1</v>
      </c>
      <c r="F326" s="51">
        <f t="shared" si="5"/>
        <v>71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57</v>
      </c>
      <c r="E329" s="69">
        <v>12</v>
      </c>
      <c r="F329" s="51">
        <f t="shared" si="5"/>
        <v>69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70</v>
      </c>
      <c r="E331" s="69">
        <v>2</v>
      </c>
      <c r="F331" s="51">
        <f t="shared" si="5"/>
        <v>72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83</v>
      </c>
      <c r="E333" s="69">
        <v>10</v>
      </c>
      <c r="F333" s="51">
        <f t="shared" si="5"/>
        <v>93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6</v>
      </c>
      <c r="E337" s="69">
        <v>0</v>
      </c>
      <c r="F337" s="51">
        <f t="shared" si="5"/>
        <v>6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77</v>
      </c>
      <c r="E339" s="69">
        <v>7</v>
      </c>
      <c r="F339" s="51">
        <f t="shared" si="5"/>
        <v>84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18</v>
      </c>
      <c r="E343" s="69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26</v>
      </c>
      <c r="E344" s="69">
        <v>0</v>
      </c>
      <c r="F344" s="51">
        <f t="shared" si="5"/>
        <v>26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13</v>
      </c>
      <c r="E345" s="69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85</v>
      </c>
      <c r="E346" s="69">
        <v>4</v>
      </c>
      <c r="F346" s="51">
        <f t="shared" si="5"/>
        <v>89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222</v>
      </c>
      <c r="E348" s="69">
        <v>4</v>
      </c>
      <c r="F348" s="51">
        <f t="shared" ref="F348:F401" si="6">SUM(D348:E348)</f>
        <v>226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38</v>
      </c>
      <c r="E350" s="69">
        <v>5</v>
      </c>
      <c r="F350" s="51">
        <f t="shared" si="6"/>
        <v>43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104</v>
      </c>
      <c r="E351" s="69">
        <v>10</v>
      </c>
      <c r="F351" s="51">
        <f t="shared" si="6"/>
        <v>114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9</v>
      </c>
      <c r="E352" s="69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16</v>
      </c>
      <c r="E353" s="69">
        <v>0</v>
      </c>
      <c r="F353" s="51">
        <f t="shared" si="6"/>
        <v>16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34</v>
      </c>
      <c r="E361" s="69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28</v>
      </c>
      <c r="E362" s="69">
        <v>0</v>
      </c>
      <c r="F362" s="51">
        <f t="shared" si="6"/>
        <v>28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71</v>
      </c>
      <c r="E363" s="69">
        <v>1</v>
      </c>
      <c r="F363" s="51">
        <f t="shared" si="6"/>
        <v>72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21</v>
      </c>
      <c r="E364" s="69">
        <v>0</v>
      </c>
      <c r="F364" s="51">
        <f t="shared" si="6"/>
        <v>21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51</v>
      </c>
      <c r="E365" s="69">
        <v>6</v>
      </c>
      <c r="F365" s="51">
        <f t="shared" si="6"/>
        <v>57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9</v>
      </c>
      <c r="E366" s="69">
        <v>0</v>
      </c>
      <c r="F366" s="51">
        <f t="shared" si="6"/>
        <v>9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52</v>
      </c>
      <c r="E367" s="69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22</v>
      </c>
      <c r="E368" s="69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26</v>
      </c>
      <c r="E369" s="69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40</v>
      </c>
      <c r="E374" s="69">
        <v>0</v>
      </c>
      <c r="F374" s="51">
        <f t="shared" si="6"/>
        <v>40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40</v>
      </c>
      <c r="E376" s="69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17</v>
      </c>
      <c r="E377" s="69">
        <v>3</v>
      </c>
      <c r="F377" s="51">
        <f t="shared" si="6"/>
        <v>20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13</v>
      </c>
      <c r="E379" s="69">
        <v>0</v>
      </c>
      <c r="F379" s="51">
        <f t="shared" si="6"/>
        <v>13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21</v>
      </c>
      <c r="E383" s="69">
        <v>1</v>
      </c>
      <c r="F383" s="51">
        <f t="shared" si="6"/>
        <v>22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163</v>
      </c>
      <c r="E387" s="69">
        <v>7</v>
      </c>
      <c r="F387" s="51">
        <f t="shared" si="6"/>
        <v>170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133</v>
      </c>
      <c r="E390" s="69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17</v>
      </c>
      <c r="E391" s="69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18</v>
      </c>
      <c r="E393" s="69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77</v>
      </c>
      <c r="E395" s="69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29</v>
      </c>
      <c r="E398" s="69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43</v>
      </c>
      <c r="E402" s="69">
        <v>6</v>
      </c>
      <c r="F402" s="51">
        <f t="shared" ref="F402:F410" si="7">SUM(D402:E402)</f>
        <v>49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37</v>
      </c>
      <c r="E403" s="69">
        <v>6</v>
      </c>
      <c r="F403" s="51">
        <f t="shared" si="7"/>
        <v>43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40</v>
      </c>
      <c r="E405" s="69">
        <v>1</v>
      </c>
      <c r="F405" s="51">
        <f t="shared" si="7"/>
        <v>41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68</v>
      </c>
      <c r="E406" s="69">
        <v>5</v>
      </c>
      <c r="F406" s="51">
        <f t="shared" si="7"/>
        <v>73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15</v>
      </c>
      <c r="E407" s="69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459</v>
      </c>
      <c r="E411" s="69">
        <v>3</v>
      </c>
      <c r="F411" s="51">
        <f>SUM(D411:E411)</f>
        <v>462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15586</v>
      </c>
      <c r="E412" s="32">
        <f>SUM(E4:E411)</f>
        <v>1254</v>
      </c>
      <c r="F412" s="32">
        <f>SUM(F4:F411)</f>
        <v>16840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116</v>
      </c>
      <c r="E4" s="16">
        <f>'Unit Totals'!E12</f>
        <v>7</v>
      </c>
      <c r="F4" s="16">
        <f t="shared" si="0"/>
        <v>123</v>
      </c>
      <c r="G4" s="16">
        <f>'Unit Totals'!G12+2</f>
        <v>119</v>
      </c>
      <c r="H4" s="18">
        <f t="shared" si="1"/>
        <v>1.0336134453781514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154</v>
      </c>
      <c r="E5" s="16">
        <f>'Unit Totals'!E16</f>
        <v>6</v>
      </c>
      <c r="F5" s="16">
        <f t="shared" si="0"/>
        <v>160</v>
      </c>
      <c r="G5" s="16">
        <f>'Unit Totals'!G16+2</f>
        <v>182</v>
      </c>
      <c r="H5" s="18">
        <f t="shared" si="1"/>
        <v>0.87912087912087911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133</v>
      </c>
      <c r="E7" s="16">
        <f>'Unit Totals'!E37</f>
        <v>2</v>
      </c>
      <c r="F7" s="16">
        <f t="shared" si="0"/>
        <v>135</v>
      </c>
      <c r="G7" s="16">
        <f>'Unit Totals'!G37+2</f>
        <v>137</v>
      </c>
      <c r="H7" s="18">
        <f t="shared" si="1"/>
        <v>0.98540145985401462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106</v>
      </c>
      <c r="E12" s="16">
        <f>'Unit Totals'!E94</f>
        <v>14</v>
      </c>
      <c r="F12" s="16">
        <f t="shared" si="0"/>
        <v>120</v>
      </c>
      <c r="G12" s="16">
        <f>'Unit Totals'!G94+2</f>
        <v>123</v>
      </c>
      <c r="H12" s="18">
        <f t="shared" si="1"/>
        <v>0.97560975609756095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100</v>
      </c>
      <c r="E21" s="16">
        <f>'Unit Totals'!E213</f>
        <v>5</v>
      </c>
      <c r="F21" s="16">
        <f t="shared" si="0"/>
        <v>105</v>
      </c>
      <c r="G21" s="16">
        <f>'Unit Totals'!G213+2</f>
        <v>122</v>
      </c>
      <c r="H21" s="18">
        <f t="shared" si="1"/>
        <v>0.86065573770491799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31</v>
      </c>
      <c r="E23" s="16">
        <f>'Unit Totals'!E247</f>
        <v>0</v>
      </c>
      <c r="F23" s="16">
        <f t="shared" si="0"/>
        <v>31</v>
      </c>
      <c r="G23" s="16">
        <f>'Unit Totals'!G247+2</f>
        <v>29</v>
      </c>
      <c r="H23" s="18">
        <f t="shared" si="1"/>
        <v>1.0689655172413792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55</v>
      </c>
      <c r="E24" s="16">
        <f>'Unit Totals'!E262</f>
        <v>8</v>
      </c>
      <c r="F24" s="16">
        <f t="shared" si="0"/>
        <v>63</v>
      </c>
      <c r="G24" s="16">
        <f>'Unit Totals'!G262+2</f>
        <v>78</v>
      </c>
      <c r="H24" s="18">
        <f t="shared" si="1"/>
        <v>0.80769230769230771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105</v>
      </c>
      <c r="E25" s="16">
        <f>'Unit Totals'!E279</f>
        <v>0</v>
      </c>
      <c r="F25" s="16">
        <f t="shared" si="0"/>
        <v>105</v>
      </c>
      <c r="G25" s="16">
        <f>'Unit Totals'!G279+2</f>
        <v>110</v>
      </c>
      <c r="H25" s="18">
        <f t="shared" si="1"/>
        <v>0.95454545454545459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71</v>
      </c>
      <c r="E29" s="16">
        <f>'Unit Totals'!E363</f>
        <v>1</v>
      </c>
      <c r="F29" s="16">
        <f t="shared" si="0"/>
        <v>72</v>
      </c>
      <c r="G29" s="16">
        <f>'Unit Totals'!G363+2</f>
        <v>93</v>
      </c>
      <c r="H29" s="18">
        <f t="shared" si="1"/>
        <v>0.77419354838709675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51</v>
      </c>
      <c r="E30" s="16">
        <f>'Unit Totals'!E365</f>
        <v>6</v>
      </c>
      <c r="F30" s="16">
        <f t="shared" si="0"/>
        <v>57</v>
      </c>
      <c r="G30" s="16">
        <f>'Unit Totals'!G365+2</f>
        <v>63</v>
      </c>
      <c r="H30" s="18">
        <f t="shared" si="1"/>
        <v>0.90476190476190477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68</v>
      </c>
      <c r="E36" s="16">
        <f>'Unit Totals'!E406</f>
        <v>5</v>
      </c>
      <c r="F36" s="16">
        <f t="shared" si="0"/>
        <v>73</v>
      </c>
      <c r="G36" s="16">
        <f>'Unit Totals'!G406+2</f>
        <v>76</v>
      </c>
      <c r="H36" s="18">
        <f t="shared" si="1"/>
        <v>0.96052631578947367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1552</v>
      </c>
      <c r="E38" s="16">
        <f>SUM(E3:E36)</f>
        <v>99</v>
      </c>
      <c r="F38" s="16">
        <f>SUM(F3:F36)</f>
        <v>1651</v>
      </c>
      <c r="G38" s="16">
        <f>SUM(G3:G37)</f>
        <v>1822</v>
      </c>
      <c r="H38" s="18">
        <f t="shared" si="1"/>
        <v>0.90614709110867175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5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activeCell="C25" sqref="C25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186</v>
      </c>
      <c r="E3" s="16">
        <f>'Unit Totals'!E27</f>
        <v>5</v>
      </c>
      <c r="F3" s="16">
        <f t="shared" ref="F3:F14" si="0">SUM(D3:E3)</f>
        <v>191</v>
      </c>
      <c r="G3" s="16">
        <f>'Unit Totals'!G27+2</f>
        <v>220</v>
      </c>
      <c r="H3" s="18">
        <f t="shared" ref="H3:H27" si="1">F3/G3</f>
        <v>0.86818181818181817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44</v>
      </c>
      <c r="E4" s="16">
        <f>'Unit Totals'!E39</f>
        <v>1</v>
      </c>
      <c r="F4" s="16">
        <f t="shared" si="0"/>
        <v>45</v>
      </c>
      <c r="G4" s="16">
        <f>'Unit Totals'!G39+2</f>
        <v>63</v>
      </c>
      <c r="H4" s="18">
        <f t="shared" si="1"/>
        <v>0.7142857142857143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223</v>
      </c>
      <c r="E5" s="16">
        <f>'Unit Totals'!E47</f>
        <v>12</v>
      </c>
      <c r="F5" s="16">
        <f t="shared" si="0"/>
        <v>235</v>
      </c>
      <c r="G5" s="16">
        <f>'Unit Totals'!G47+2</f>
        <v>234</v>
      </c>
      <c r="H5" s="18">
        <f t="shared" si="1"/>
        <v>1.0042735042735043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12</v>
      </c>
      <c r="E6" s="16">
        <f>'Unit Totals'!E60</f>
        <v>0</v>
      </c>
      <c r="F6" s="16">
        <f t="shared" si="0"/>
        <v>12</v>
      </c>
      <c r="G6" s="16">
        <f>'Unit Totals'!G60+2</f>
        <v>15</v>
      </c>
      <c r="H6" s="18">
        <f t="shared" si="1"/>
        <v>0.8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105</v>
      </c>
      <c r="E12" s="16">
        <f>'Unit Totals'!E154</f>
        <v>11</v>
      </c>
      <c r="F12" s="16">
        <f t="shared" si="0"/>
        <v>116</v>
      </c>
      <c r="G12" s="16">
        <f>'Unit Totals'!G154+2</f>
        <v>123</v>
      </c>
      <c r="H12" s="18">
        <f t="shared" si="1"/>
        <v>0.94308943089430897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60</v>
      </c>
      <c r="E13" s="16">
        <f>'Unit Totals'!E155</f>
        <v>11</v>
      </c>
      <c r="F13" s="16">
        <f t="shared" si="0"/>
        <v>71</v>
      </c>
      <c r="G13" s="16">
        <f>'Unit Totals'!G155+2</f>
        <v>81</v>
      </c>
      <c r="H13" s="18">
        <f t="shared" si="1"/>
        <v>0.87654320987654322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32</v>
      </c>
      <c r="E14" s="16">
        <f>'Unit Totals'!E156</f>
        <v>0</v>
      </c>
      <c r="F14" s="16">
        <f t="shared" si="0"/>
        <v>32</v>
      </c>
      <c r="G14" s="16">
        <f>'Unit Totals'!G156+2</f>
        <v>38</v>
      </c>
      <c r="H14" s="18">
        <f t="shared" si="1"/>
        <v>0.84210526315789469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37</v>
      </c>
      <c r="E15" s="16">
        <f>'Unit Totals'!E177</f>
        <v>0</v>
      </c>
      <c r="F15" s="16">
        <f t="shared" ref="F15:F27" si="2">SUM(D15:E15)</f>
        <v>37</v>
      </c>
      <c r="G15" s="16">
        <f>'Unit Totals'!G177+2</f>
        <v>43</v>
      </c>
      <c r="H15" s="18">
        <f t="shared" si="1"/>
        <v>0.86046511627906974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84</v>
      </c>
      <c r="E17" s="16">
        <f>'Unit Totals'!E212</f>
        <v>6</v>
      </c>
      <c r="F17" s="16">
        <f t="shared" si="2"/>
        <v>90</v>
      </c>
      <c r="G17" s="16">
        <f>'Unit Totals'!G212+2</f>
        <v>141</v>
      </c>
      <c r="H17" s="18">
        <f t="shared" si="1"/>
        <v>0.63829787234042556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46</v>
      </c>
      <c r="E22" s="16">
        <f>'Unit Totals'!E280</f>
        <v>3</v>
      </c>
      <c r="F22" s="16">
        <f t="shared" si="2"/>
        <v>49</v>
      </c>
      <c r="G22" s="16">
        <f>'Unit Totals'!G280+2</f>
        <v>58</v>
      </c>
      <c r="H22" s="18">
        <f t="shared" si="1"/>
        <v>0.84482758620689657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163</v>
      </c>
      <c r="E27" s="16">
        <f>'Unit Totals'!E387</f>
        <v>7</v>
      </c>
      <c r="F27" s="16">
        <f t="shared" si="2"/>
        <v>170</v>
      </c>
      <c r="G27" s="16">
        <f>'Unit Totals'!G387+2</f>
        <v>191</v>
      </c>
      <c r="H27" s="18">
        <f t="shared" si="1"/>
        <v>0.89005235602094246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1339</v>
      </c>
      <c r="E29" s="16">
        <f>SUM(E3:E27)</f>
        <v>102</v>
      </c>
      <c r="F29" s="16">
        <f>SUM(F3:F27)</f>
        <v>1441</v>
      </c>
      <c r="G29" s="16">
        <f>SUM(G3:G27)</f>
        <v>1648</v>
      </c>
      <c r="H29" s="19">
        <f>F29/G29</f>
        <v>0.87439320388349517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2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22</v>
      </c>
      <c r="E3" s="16">
        <f>'Unit Totals'!E11</f>
        <v>0</v>
      </c>
      <c r="F3" s="16">
        <f t="shared" ref="F3:F17" si="0">SUM(D3:E3)</f>
        <v>22</v>
      </c>
      <c r="G3" s="16">
        <f>'Unit Totals'!G11+2</f>
        <v>27</v>
      </c>
      <c r="H3" s="18">
        <f t="shared" ref="H3:H17" si="1">F3/G3</f>
        <v>0.81481481481481477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142</v>
      </c>
      <c r="E7" s="16">
        <f>'Unit Totals'!E141</f>
        <v>4</v>
      </c>
      <c r="F7" s="16">
        <f t="shared" si="0"/>
        <v>146</v>
      </c>
      <c r="G7" s="16">
        <f>'Unit Totals'!G141+2</f>
        <v>157</v>
      </c>
      <c r="H7" s="18">
        <f t="shared" si="1"/>
        <v>0.92993630573248409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36</v>
      </c>
      <c r="E12" s="16">
        <f>'Unit Totals'!E242</f>
        <v>22</v>
      </c>
      <c r="F12" s="16">
        <f t="shared" si="0"/>
        <v>58</v>
      </c>
      <c r="G12" s="16">
        <f>'Unit Totals'!G242+2</f>
        <v>60</v>
      </c>
      <c r="H12" s="18">
        <f t="shared" si="1"/>
        <v>0.96666666666666667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70</v>
      </c>
      <c r="E15" s="16">
        <f>'Unit Totals'!E331</f>
        <v>2</v>
      </c>
      <c r="F15" s="16">
        <f t="shared" si="0"/>
        <v>72</v>
      </c>
      <c r="G15" s="16">
        <f>'Unit Totals'!G331+2</f>
        <v>79</v>
      </c>
      <c r="H15" s="18">
        <f t="shared" si="1"/>
        <v>0.91139240506329111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16</v>
      </c>
      <c r="E16" s="16">
        <f>'Unit Totals'!E353</f>
        <v>0</v>
      </c>
      <c r="F16" s="16">
        <f t="shared" si="0"/>
        <v>16</v>
      </c>
      <c r="G16" s="16">
        <f>'Unit Totals'!G353+2</f>
        <v>30</v>
      </c>
      <c r="H16" s="18">
        <f t="shared" si="1"/>
        <v>0.53333333333333333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454</v>
      </c>
      <c r="E19" s="16">
        <f>SUM(E3:E17)</f>
        <v>40</v>
      </c>
      <c r="F19" s="16">
        <f>SUM(F3:F17)</f>
        <v>494</v>
      </c>
      <c r="G19" s="16">
        <f>SUM(G3:G18)</f>
        <v>559</v>
      </c>
      <c r="H19" s="19">
        <f>F19/G19</f>
        <v>0.88372093023255816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1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60</v>
      </c>
      <c r="E3" s="16">
        <f>'Unit Totals'!E8</f>
        <v>1</v>
      </c>
      <c r="F3" s="16">
        <f t="shared" ref="F3:F13" si="0">SUM(D3:E3)</f>
        <v>61</v>
      </c>
      <c r="G3" s="16">
        <f>'Unit Totals'!G8+2</f>
        <v>69</v>
      </c>
      <c r="H3" s="18">
        <f t="shared" ref="H3:H13" si="1">F3/G3</f>
        <v>0.88405797101449279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35</v>
      </c>
      <c r="E4" s="16">
        <f>'Unit Totals'!E69</f>
        <v>5</v>
      </c>
      <c r="F4" s="16">
        <f t="shared" si="0"/>
        <v>40</v>
      </c>
      <c r="G4" s="16">
        <f>'Unit Totals'!G69+2</f>
        <v>48</v>
      </c>
      <c r="H4" s="18">
        <f t="shared" si="1"/>
        <v>0.83333333333333337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87</v>
      </c>
      <c r="E5" s="16">
        <f>'Unit Totals'!E77</f>
        <v>9</v>
      </c>
      <c r="F5" s="16">
        <f t="shared" si="0"/>
        <v>96</v>
      </c>
      <c r="G5" s="16">
        <f>'Unit Totals'!G77+2</f>
        <v>100</v>
      </c>
      <c r="H5" s="18">
        <f t="shared" si="1"/>
        <v>0.96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19</v>
      </c>
      <c r="E9" s="16">
        <f>'Unit Totals'!E142</f>
        <v>1</v>
      </c>
      <c r="F9" s="16">
        <f t="shared" si="0"/>
        <v>20</v>
      </c>
      <c r="G9" s="16">
        <f>'Unit Totals'!G142+2</f>
        <v>23</v>
      </c>
      <c r="H9" s="18">
        <f t="shared" si="1"/>
        <v>0.86956521739130432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443</v>
      </c>
      <c r="E15" s="16">
        <f>SUM(E3:E13)</f>
        <v>29</v>
      </c>
      <c r="F15" s="16">
        <f>SUM(F3:F13)</f>
        <v>472</v>
      </c>
      <c r="G15" s="16">
        <f>SUM(G3:G14)</f>
        <v>539</v>
      </c>
      <c r="H15" s="19">
        <f>F15/G15</f>
        <v>0.87569573283859004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21</v>
      </c>
      <c r="E3" s="16">
        <f>'Unit Totals'!E4</f>
        <v>2</v>
      </c>
      <c r="F3" s="16">
        <f>'Unit Totals'!F4</f>
        <v>23</v>
      </c>
      <c r="G3" s="16">
        <f>'Unit Totals'!G4+2</f>
        <v>26</v>
      </c>
      <c r="H3" s="18">
        <f t="shared" ref="H3:H13" si="0">F3/G3</f>
        <v>0.88461538461538458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3</v>
      </c>
      <c r="F4" s="16">
        <f t="shared" ref="F4:F29" si="1">SUM(D4:E4)</f>
        <v>34</v>
      </c>
      <c r="G4" s="16">
        <f>'Unit Totals'!G6+2</f>
        <v>39</v>
      </c>
      <c r="H4" s="18">
        <f t="shared" si="0"/>
        <v>0.87179487179487181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36</v>
      </c>
      <c r="E6" s="16">
        <f>'Unit Totals'!E15</f>
        <v>3</v>
      </c>
      <c r="F6" s="16">
        <f t="shared" si="1"/>
        <v>39</v>
      </c>
      <c r="G6" s="16">
        <f>'Unit Totals'!G15+2</f>
        <v>47</v>
      </c>
      <c r="H6" s="18">
        <f t="shared" si="0"/>
        <v>0.82978723404255317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23</v>
      </c>
      <c r="E10" s="16">
        <f>'Unit Totals'!E30</f>
        <v>0</v>
      </c>
      <c r="F10" s="16">
        <f t="shared" si="1"/>
        <v>23</v>
      </c>
      <c r="G10" s="16">
        <f>'Unit Totals'!G30+2</f>
        <v>38</v>
      </c>
      <c r="H10" s="18">
        <f t="shared" si="0"/>
        <v>0.60526315789473684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60</v>
      </c>
      <c r="E13" s="16">
        <f>'Unit Totals'!E124</f>
        <v>6</v>
      </c>
      <c r="F13" s="16">
        <f t="shared" si="1"/>
        <v>66</v>
      </c>
      <c r="G13" s="16">
        <f>'Unit Totals'!G124+2</f>
        <v>67</v>
      </c>
      <c r="H13" s="18">
        <f t="shared" si="0"/>
        <v>0.9850746268656716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5</v>
      </c>
      <c r="F14" s="16">
        <f t="shared" si="1"/>
        <v>79</v>
      </c>
      <c r="G14" s="16">
        <f>'Unit Totals'!G135+2</f>
        <v>88</v>
      </c>
      <c r="H14" s="18">
        <f>F14/G14</f>
        <v>0.89772727272727271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19</v>
      </c>
      <c r="E21" s="16">
        <f>'Unit Totals'!E227</f>
        <v>1</v>
      </c>
      <c r="F21" s="16">
        <f t="shared" si="1"/>
        <v>20</v>
      </c>
      <c r="G21" s="16">
        <f>'Unit Totals'!G227+2</f>
        <v>36</v>
      </c>
      <c r="H21" s="18">
        <f t="shared" si="2"/>
        <v>0.55555555555555558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64</v>
      </c>
      <c r="E26" s="16">
        <f>'Unit Totals'!E307</f>
        <v>6</v>
      </c>
      <c r="F26" s="16">
        <f t="shared" si="1"/>
        <v>70</v>
      </c>
      <c r="G26" s="16">
        <f>'Unit Totals'!G307+2</f>
        <v>75</v>
      </c>
      <c r="H26" s="18">
        <f t="shared" si="2"/>
        <v>0.93333333333333335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21</v>
      </c>
      <c r="E28" s="16">
        <f>'Unit Totals'!E383</f>
        <v>1</v>
      </c>
      <c r="F28" s="16">
        <f t="shared" si="1"/>
        <v>22</v>
      </c>
      <c r="G28" s="16">
        <f>'Unit Totals'!G383+2</f>
        <v>32</v>
      </c>
      <c r="H28" s="18">
        <f t="shared" si="2"/>
        <v>0.6875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774</v>
      </c>
      <c r="E31" s="16">
        <f>SUM(E3:E29)</f>
        <v>49</v>
      </c>
      <c r="F31" s="16">
        <f>SUM(F3:F29)</f>
        <v>823</v>
      </c>
      <c r="G31" s="16">
        <f>SUM(G3:G30)</f>
        <v>998</v>
      </c>
      <c r="H31" s="19">
        <f>F31/G31</f>
        <v>0.82464929859719438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activeCell="C25" sqref="C25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44</v>
      </c>
      <c r="E3" s="16">
        <f>'Unit Totals'!E5</f>
        <v>6</v>
      </c>
      <c r="F3" s="16">
        <f t="shared" ref="F3:F27" si="0">SUM(D3:E3)</f>
        <v>50</v>
      </c>
      <c r="G3" s="16">
        <f>'Unit Totals'!G5+2</f>
        <v>63</v>
      </c>
      <c r="H3" s="18">
        <f t="shared" ref="H3:H27" si="1">F3/G3</f>
        <v>0.79365079365079361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33</v>
      </c>
      <c r="E5" s="16">
        <f>'Unit Totals'!E10</f>
        <v>0</v>
      </c>
      <c r="F5" s="16">
        <f t="shared" si="0"/>
        <v>33</v>
      </c>
      <c r="G5" s="16">
        <f>'Unit Totals'!G10+2</f>
        <v>34</v>
      </c>
      <c r="H5" s="18">
        <f t="shared" si="1"/>
        <v>0.97058823529411764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35</v>
      </c>
      <c r="E14" s="16">
        <f>'Unit Totals'!E171</f>
        <v>1</v>
      </c>
      <c r="F14" s="16">
        <f t="shared" si="0"/>
        <v>36</v>
      </c>
      <c r="G14" s="16">
        <f>'Unit Totals'!G171+2</f>
        <v>44</v>
      </c>
      <c r="H14" s="18">
        <f t="shared" si="1"/>
        <v>0.81818181818181823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222</v>
      </c>
      <c r="E21" s="16">
        <f>'Unit Totals'!E348</f>
        <v>4</v>
      </c>
      <c r="F21" s="16">
        <f t="shared" si="0"/>
        <v>226</v>
      </c>
      <c r="G21" s="16">
        <f>'Unit Totals'!G348+2</f>
        <v>266</v>
      </c>
      <c r="H21" s="18">
        <f t="shared" si="1"/>
        <v>0.84962406015037595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28</v>
      </c>
      <c r="E24" s="16">
        <f>'Unit Totals'!E362</f>
        <v>0</v>
      </c>
      <c r="F24" s="16">
        <f t="shared" si="0"/>
        <v>28</v>
      </c>
      <c r="G24" s="16">
        <f>'Unit Totals'!G362+2</f>
        <v>28</v>
      </c>
      <c r="H24" s="18">
        <f t="shared" si="1"/>
        <v>1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949</v>
      </c>
      <c r="E29" s="16">
        <f>SUM(E3:E27)</f>
        <v>83</v>
      </c>
      <c r="F29" s="16">
        <f>SUM(F3:F27)</f>
        <v>1032</v>
      </c>
      <c r="G29" s="16">
        <f>SUM(G3:G28)</f>
        <v>1209</v>
      </c>
      <c r="H29" s="19">
        <f>F29/G29</f>
        <v>0.85359801488833742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2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79</v>
      </c>
      <c r="E6" s="16">
        <f>'Unit Totals'!E70</f>
        <v>13</v>
      </c>
      <c r="F6" s="16">
        <f t="shared" si="0"/>
        <v>92</v>
      </c>
      <c r="G6" s="16">
        <f>'Unit Totals'!G70+2</f>
        <v>111</v>
      </c>
      <c r="H6" s="18">
        <f t="shared" si="1"/>
        <v>0.8288288288288288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33</v>
      </c>
      <c r="E12" s="16">
        <f>'Unit Totals'!E187</f>
        <v>1</v>
      </c>
      <c r="F12" s="16">
        <f t="shared" si="0"/>
        <v>34</v>
      </c>
      <c r="G12" s="16">
        <f>'Unit Totals'!G187+2</f>
        <v>37</v>
      </c>
      <c r="H12" s="18">
        <f t="shared" si="1"/>
        <v>0.91891891891891897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57</v>
      </c>
      <c r="E16" s="16">
        <f>'Unit Totals'!E200</f>
        <v>0</v>
      </c>
      <c r="F16" s="16">
        <f t="shared" si="0"/>
        <v>57</v>
      </c>
      <c r="G16" s="16">
        <f>'Unit Totals'!G200+2</f>
        <v>63</v>
      </c>
      <c r="H16" s="18">
        <f t="shared" si="1"/>
        <v>0.90476190476190477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20</v>
      </c>
      <c r="E17" s="16">
        <f>'Unit Totals'!E206</f>
        <v>1</v>
      </c>
      <c r="F17" s="16">
        <f t="shared" si="0"/>
        <v>21</v>
      </c>
      <c r="G17" s="16">
        <f>'Unit Totals'!G206+2</f>
        <v>20</v>
      </c>
      <c r="H17" s="18">
        <f t="shared" si="1"/>
        <v>1.05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24</v>
      </c>
      <c r="E26" s="16">
        <f>'Unit Totals'!E265</f>
        <v>3</v>
      </c>
      <c r="F26" s="16">
        <f t="shared" si="0"/>
        <v>27</v>
      </c>
      <c r="G26" s="16">
        <f>'Unit Totals'!G265+2</f>
        <v>22</v>
      </c>
      <c r="H26" s="18">
        <f t="shared" si="1"/>
        <v>1.2272727272727273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60</v>
      </c>
      <c r="E28" s="16">
        <f>'Unit Totals'!E276</f>
        <v>6</v>
      </c>
      <c r="F28" s="16">
        <f t="shared" si="0"/>
        <v>66</v>
      </c>
      <c r="G28" s="16">
        <f>'Unit Totals'!G276+2</f>
        <v>61</v>
      </c>
      <c r="H28" s="18">
        <f t="shared" si="1"/>
        <v>1.0819672131147542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1147</v>
      </c>
      <c r="E37" s="16">
        <f>SUM(E3:E35)</f>
        <v>81</v>
      </c>
      <c r="F37" s="16">
        <f>SUM(F3:F35)</f>
        <v>1228</v>
      </c>
      <c r="G37" s="16">
        <f>SUM(G3:G36)</f>
        <v>1346</v>
      </c>
      <c r="H37" s="19">
        <f>F37/G37</f>
        <v>0.91233283803863297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8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activeCell="C6" sqref="C6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55</v>
      </c>
      <c r="E4" s="16">
        <f>'Unit Totals'!E33</f>
        <v>4</v>
      </c>
      <c r="F4" s="16">
        <f t="shared" si="0"/>
        <v>59</v>
      </c>
      <c r="G4" s="16">
        <f>'Unit Totals'!G33+2</f>
        <v>61</v>
      </c>
      <c r="H4" s="18">
        <f t="shared" si="1"/>
        <v>0.96721311475409832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69</v>
      </c>
      <c r="E5" s="16">
        <f>'Unit Totals'!E56</f>
        <v>13</v>
      </c>
      <c r="F5" s="16">
        <f t="shared" si="0"/>
        <v>82</v>
      </c>
      <c r="G5" s="16">
        <f>'Unit Totals'!G56+2</f>
        <v>80</v>
      </c>
      <c r="H5" s="18">
        <f t="shared" si="1"/>
        <v>1.0249999999999999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54</v>
      </c>
      <c r="E7" s="16">
        <f>'Unit Totals'!E105</f>
        <v>2</v>
      </c>
      <c r="F7" s="16">
        <f t="shared" si="0"/>
        <v>56</v>
      </c>
      <c r="G7" s="16">
        <f>'Unit Totals'!G105+2</f>
        <v>57</v>
      </c>
      <c r="H7" s="18">
        <f t="shared" si="1"/>
        <v>0.98245614035087714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68</v>
      </c>
      <c r="E11" s="16">
        <f>'Unit Totals'!E172</f>
        <v>5</v>
      </c>
      <c r="F11" s="16">
        <f t="shared" si="0"/>
        <v>73</v>
      </c>
      <c r="G11" s="16">
        <f>'Unit Totals'!G172+2</f>
        <v>79</v>
      </c>
      <c r="H11" s="18">
        <f t="shared" si="1"/>
        <v>0.92405063291139244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20</v>
      </c>
      <c r="E13" s="16">
        <f>'Unit Totals'!E189</f>
        <v>0</v>
      </c>
      <c r="F13" s="16">
        <f t="shared" si="0"/>
        <v>20</v>
      </c>
      <c r="G13" s="16">
        <f>'Unit Totals'!G189+2</f>
        <v>23</v>
      </c>
      <c r="H13" s="18">
        <f t="shared" si="1"/>
        <v>0.86956521739130432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59</v>
      </c>
      <c r="E14" s="16">
        <f>'Unit Totals'!E208</f>
        <v>2</v>
      </c>
      <c r="F14" s="16">
        <f t="shared" si="0"/>
        <v>61</v>
      </c>
      <c r="G14" s="16">
        <f>'Unit Totals'!G208+2</f>
        <v>66</v>
      </c>
      <c r="H14" s="18">
        <f t="shared" si="1"/>
        <v>0.9242424242424242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32</v>
      </c>
      <c r="E16" s="16">
        <f>'Unit Totals'!E217</f>
        <v>7</v>
      </c>
      <c r="F16" s="16">
        <f t="shared" si="0"/>
        <v>39</v>
      </c>
      <c r="G16" s="16">
        <f>'Unit Totals'!G217+2</f>
        <v>53</v>
      </c>
      <c r="H16" s="18">
        <f t="shared" si="1"/>
        <v>0.73584905660377353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44</v>
      </c>
      <c r="E20" s="16">
        <f>'Unit Totals'!E232</f>
        <v>6</v>
      </c>
      <c r="F20" s="16">
        <f t="shared" ref="F20" si="2">SUM(D20:E20)</f>
        <v>50</v>
      </c>
      <c r="G20" s="16">
        <f>'Unit Totals'!G232+2</f>
        <v>44</v>
      </c>
      <c r="H20" s="18">
        <f t="shared" ref="H20" si="3">F20/G20</f>
        <v>1.1363636363636365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34</v>
      </c>
      <c r="E21" s="16">
        <f>'Unit Totals'!E236</f>
        <v>4</v>
      </c>
      <c r="F21" s="16">
        <f t="shared" si="0"/>
        <v>38</v>
      </c>
      <c r="G21" s="16">
        <f>'Unit Totals'!G236+2</f>
        <v>46</v>
      </c>
      <c r="H21" s="18">
        <f t="shared" si="1"/>
        <v>0.82608695652173914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966</v>
      </c>
      <c r="E32" s="16">
        <f>SUM(E3:E30)</f>
        <v>76</v>
      </c>
      <c r="F32" s="16">
        <f>SUM(F3:F30)</f>
        <v>1042</v>
      </c>
      <c r="G32" s="16">
        <f>SUM(G3:G31)</f>
        <v>1180</v>
      </c>
      <c r="H32" s="19">
        <f>F32/G32</f>
        <v>0.88305084745762707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6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106</v>
      </c>
      <c r="E5" s="16">
        <f>'Unit Totals'!E35</f>
        <v>18</v>
      </c>
      <c r="F5" s="16">
        <f t="shared" si="0"/>
        <v>124</v>
      </c>
      <c r="G5" s="16">
        <f>'Unit Totals'!G35+2</f>
        <v>119</v>
      </c>
      <c r="H5" s="18">
        <f t="shared" si="1"/>
        <v>1.0420168067226891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77</v>
      </c>
      <c r="E6" s="16">
        <f>'Unit Totals'!E40</f>
        <v>7</v>
      </c>
      <c r="F6" s="16">
        <f t="shared" si="0"/>
        <v>84</v>
      </c>
      <c r="G6" s="16">
        <f>'Unit Totals'!G40+2</f>
        <v>83</v>
      </c>
      <c r="H6" s="18">
        <f t="shared" si="1"/>
        <v>1.0120481927710843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154</v>
      </c>
      <c r="E7" s="16">
        <f>'Unit Totals'!E42</f>
        <v>18</v>
      </c>
      <c r="F7" s="16">
        <f t="shared" si="0"/>
        <v>172</v>
      </c>
      <c r="G7" s="16">
        <f>'Unit Totals'!G42+2</f>
        <v>178</v>
      </c>
      <c r="H7" s="18">
        <f t="shared" si="1"/>
        <v>0.9662921348314607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86</v>
      </c>
      <c r="E10" s="16">
        <f>'Unit Totals'!E54</f>
        <v>10</v>
      </c>
      <c r="F10" s="16">
        <f t="shared" si="0"/>
        <v>96</v>
      </c>
      <c r="G10" s="16">
        <f>'Unit Totals'!G54+2</f>
        <v>118</v>
      </c>
      <c r="H10" s="18">
        <f t="shared" si="1"/>
        <v>0.81355932203389836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41</v>
      </c>
      <c r="E11" s="16">
        <f>'Unit Totals'!E62</f>
        <v>7</v>
      </c>
      <c r="F11" s="16">
        <f t="shared" si="0"/>
        <v>48</v>
      </c>
      <c r="G11" s="16">
        <f>'Unit Totals'!G62+2</f>
        <v>56</v>
      </c>
      <c r="H11" s="18">
        <f t="shared" si="1"/>
        <v>0.8571428571428571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63</v>
      </c>
      <c r="E13" s="16">
        <f>'Unit Totals'!E64</f>
        <v>3</v>
      </c>
      <c r="F13" s="16">
        <f t="shared" si="0"/>
        <v>66</v>
      </c>
      <c r="G13" s="16">
        <f>'Unit Totals'!G64+2</f>
        <v>79</v>
      </c>
      <c r="H13" s="18">
        <f t="shared" si="1"/>
        <v>0.83544303797468356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64</v>
      </c>
      <c r="E14" s="16">
        <f>'Unit Totals'!E67</f>
        <v>16</v>
      </c>
      <c r="F14" s="16">
        <f t="shared" si="0"/>
        <v>80</v>
      </c>
      <c r="G14" s="16">
        <f>'Unit Totals'!G67+2</f>
        <v>90</v>
      </c>
      <c r="H14" s="18">
        <f t="shared" si="1"/>
        <v>0.88888888888888884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33</v>
      </c>
      <c r="F16" s="16">
        <f t="shared" si="0"/>
        <v>120</v>
      </c>
      <c r="G16" s="16">
        <f>'Unit Totals'!G138+2</f>
        <v>119</v>
      </c>
      <c r="H16" s="18">
        <f t="shared" si="1"/>
        <v>1.0084033613445378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42</v>
      </c>
      <c r="E18" s="16">
        <f>'Unit Totals'!E147</f>
        <v>7</v>
      </c>
      <c r="F18" s="16">
        <f t="shared" si="0"/>
        <v>49</v>
      </c>
      <c r="G18" s="16">
        <f>'Unit Totals'!G147+2</f>
        <v>63</v>
      </c>
      <c r="H18" s="18">
        <f t="shared" si="1"/>
        <v>0.77777777777777779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28</v>
      </c>
      <c r="E22" s="16">
        <f>'Unit Totals'!E202</f>
        <v>2</v>
      </c>
      <c r="F22" s="16">
        <f>SUM(D22:E22)</f>
        <v>30</v>
      </c>
      <c r="G22" s="16">
        <f>'Unit Totals'!G202+2</f>
        <v>29</v>
      </c>
      <c r="H22" s="18">
        <f t="shared" si="1"/>
        <v>1.0344827586206897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25</v>
      </c>
      <c r="E31" s="16">
        <f>'Unit Totals'!E314</f>
        <v>4</v>
      </c>
      <c r="F31" s="16">
        <f t="shared" si="0"/>
        <v>29</v>
      </c>
      <c r="G31" s="16">
        <f>'Unit Totals'!G314+2</f>
        <v>40</v>
      </c>
      <c r="H31" s="18">
        <f t="shared" si="1"/>
        <v>0.72499999999999998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13</v>
      </c>
      <c r="E34" s="16">
        <f>'Unit Totals'!E379</f>
        <v>0</v>
      </c>
      <c r="F34" s="16">
        <f t="shared" si="0"/>
        <v>13</v>
      </c>
      <c r="G34" s="16">
        <f>'Unit Totals'!G379+2</f>
        <v>16</v>
      </c>
      <c r="H34" s="18">
        <f t="shared" si="1"/>
        <v>0.8125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1432</v>
      </c>
      <c r="E37" s="16">
        <f>SUM(E3:E35)</f>
        <v>207</v>
      </c>
      <c r="F37" s="16">
        <f>SUM(F3:F35)</f>
        <v>1639</v>
      </c>
      <c r="G37" s="16">
        <f>SUM(G3:G36)</f>
        <v>1790</v>
      </c>
      <c r="H37" s="18">
        <f>F37/G37</f>
        <v>0.91564245810055866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11</v>
      </c>
    </row>
  </sheetData>
  <sheetProtection algorithmName="SHA-512" hashValue="BOjdk7uDnvxFfe5lA1YII1HSqjei0OGvAFRtBPa58v/PFIRA7+rDkq428uTrpLUYpJ/FDJNRzKTgEPuGJjhYLQ==" saltValue="7WHgPvKgB8Ptthcgh9Jcw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33</v>
      </c>
      <c r="E5" s="16">
        <f>'Unit Totals'!E85</f>
        <v>0</v>
      </c>
      <c r="F5" s="16">
        <f t="shared" si="0"/>
        <v>33</v>
      </c>
      <c r="G5" s="16">
        <f>'Unit Totals'!G85+2</f>
        <v>38</v>
      </c>
      <c r="H5" s="18">
        <f t="shared" si="1"/>
        <v>0.86842105263157898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18</v>
      </c>
      <c r="E7" s="16">
        <f>'Unit Totals'!E119</f>
        <v>0</v>
      </c>
      <c r="F7" s="16">
        <f t="shared" si="0"/>
        <v>18</v>
      </c>
      <c r="G7" s="16">
        <f>'Unit Totals'!G119+2</f>
        <v>25</v>
      </c>
      <c r="H7" s="18">
        <f t="shared" si="1"/>
        <v>0.72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37</v>
      </c>
      <c r="E8" s="16">
        <f>'Unit Totals'!E127</f>
        <v>2</v>
      </c>
      <c r="F8" s="16">
        <f t="shared" si="0"/>
        <v>39</v>
      </c>
      <c r="G8" s="16">
        <f>'Unit Totals'!G127+2</f>
        <v>47</v>
      </c>
      <c r="H8" s="18">
        <f t="shared" si="1"/>
        <v>0.82978723404255317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69</v>
      </c>
      <c r="E11" s="16">
        <f>'Unit Totals'!E169</f>
        <v>13</v>
      </c>
      <c r="F11" s="16">
        <f t="shared" si="0"/>
        <v>82</v>
      </c>
      <c r="G11" s="16">
        <f>'Unit Totals'!G169+2</f>
        <v>93</v>
      </c>
      <c r="H11" s="18">
        <f t="shared" si="1"/>
        <v>0.88172043010752688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30</v>
      </c>
      <c r="E16" s="16">
        <f>'Unit Totals'!E273</f>
        <v>0</v>
      </c>
      <c r="F16" s="16">
        <f t="shared" si="0"/>
        <v>30</v>
      </c>
      <c r="G16" s="16">
        <f>'Unit Totals'!G273+2</f>
        <v>32</v>
      </c>
      <c r="H16" s="18">
        <f t="shared" si="1"/>
        <v>0.9375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24</v>
      </c>
      <c r="E17" s="16">
        <f>'Unit Totals'!E285</f>
        <v>13</v>
      </c>
      <c r="F17" s="16">
        <f t="shared" si="0"/>
        <v>37</v>
      </c>
      <c r="G17" s="16">
        <f>'Unit Totals'!G285+2</f>
        <v>46</v>
      </c>
      <c r="H17" s="18">
        <f t="shared" si="1"/>
        <v>0.80434782608695654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21</v>
      </c>
      <c r="E20" s="16">
        <f>'Unit Totals'!E364</f>
        <v>0</v>
      </c>
      <c r="F20" s="16">
        <f t="shared" si="0"/>
        <v>21</v>
      </c>
      <c r="G20" s="16">
        <f>'Unit Totals'!G364+2</f>
        <v>27</v>
      </c>
      <c r="H20" s="18">
        <f t="shared" si="1"/>
        <v>0.77777777777777779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504</v>
      </c>
      <c r="E23" s="16">
        <f>SUM(E3:E21)</f>
        <v>52</v>
      </c>
      <c r="F23" s="16">
        <f>SUM(F3:F21)</f>
        <v>556</v>
      </c>
      <c r="G23" s="16">
        <f>SUM(G3:G22)</f>
        <v>646</v>
      </c>
      <c r="H23" s="19">
        <f>F23/G23</f>
        <v>0.86068111455108354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6</v>
      </c>
      <c r="E4" s="16">
        <f>'Unit Totals'!E337</f>
        <v>0</v>
      </c>
      <c r="F4" s="16">
        <f>SUM(D4:E4)</f>
        <v>6</v>
      </c>
      <c r="G4" s="16">
        <f>'Unit Totals'!G337+2</f>
        <v>17</v>
      </c>
      <c r="H4" s="18">
        <f>F4/G4</f>
        <v>0.35294117647058826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38</v>
      </c>
      <c r="E8" s="16">
        <f>SUM(E3:E6)</f>
        <v>0</v>
      </c>
      <c r="F8" s="16">
        <f>SUM(F3:F6)</f>
        <v>38</v>
      </c>
      <c r="G8" s="16">
        <f>SUM(G3:G6)</f>
        <v>68</v>
      </c>
      <c r="H8" s="19">
        <f>F8/G8</f>
        <v>0.55882352941176472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108</v>
      </c>
      <c r="E3" s="16">
        <f>'Unit Totals'!E26</f>
        <v>17</v>
      </c>
      <c r="F3" s="16">
        <f t="shared" ref="F3:F18" si="0">SUM(D3:E3)</f>
        <v>125</v>
      </c>
      <c r="G3" s="16">
        <f>'Unit Totals'!G26+2</f>
        <v>137</v>
      </c>
      <c r="H3" s="18">
        <f t="shared" ref="H3:H18" si="1">F3/G3</f>
        <v>0.91240875912408759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32</v>
      </c>
      <c r="E4" s="16">
        <f>'Unit Totals'!E44</f>
        <v>1</v>
      </c>
      <c r="F4" s="16">
        <f t="shared" si="0"/>
        <v>33</v>
      </c>
      <c r="G4" s="16">
        <f>'Unit Totals'!G44+2</f>
        <v>45</v>
      </c>
      <c r="H4" s="18">
        <f t="shared" si="1"/>
        <v>0.73333333333333328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23</v>
      </c>
      <c r="E7" s="16">
        <f>'Unit Totals'!E131</f>
        <v>0</v>
      </c>
      <c r="F7" s="16">
        <f>SUM(D7:E7)</f>
        <v>23</v>
      </c>
      <c r="G7" s="16">
        <f>'Unit Totals'!G131+2</f>
        <v>26</v>
      </c>
      <c r="H7" s="18">
        <f>F7/G7</f>
        <v>0.88461538461538458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28</v>
      </c>
      <c r="E13" s="16">
        <f>'Unit Totals'!E299</f>
        <v>0</v>
      </c>
      <c r="F13" s="16">
        <f t="shared" si="0"/>
        <v>28</v>
      </c>
      <c r="G13" s="16">
        <f>'Unit Totals'!G299+2</f>
        <v>32</v>
      </c>
      <c r="H13" s="18">
        <f t="shared" si="1"/>
        <v>0.875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32</v>
      </c>
      <c r="E15" s="16">
        <f>'Unit Totals'!E322</f>
        <v>2</v>
      </c>
      <c r="F15" s="16">
        <f t="shared" si="0"/>
        <v>34</v>
      </c>
      <c r="G15" s="16">
        <f>'Unit Totals'!G322+2</f>
        <v>31</v>
      </c>
      <c r="H15" s="18">
        <f t="shared" si="1"/>
        <v>1.096774193548387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43</v>
      </c>
      <c r="E18" s="16">
        <f>'Unit Totals'!E402</f>
        <v>6</v>
      </c>
      <c r="F18" s="16">
        <f t="shared" si="0"/>
        <v>49</v>
      </c>
      <c r="G18" s="16">
        <f>'Unit Totals'!G402+2</f>
        <v>85</v>
      </c>
      <c r="H18" s="18">
        <f t="shared" si="1"/>
        <v>0.57647058823529407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485</v>
      </c>
      <c r="E20" s="16">
        <f>SUM(E3:E18)</f>
        <v>51</v>
      </c>
      <c r="F20" s="16">
        <f>SUM(F3:F18)</f>
        <v>536</v>
      </c>
      <c r="G20" s="16">
        <f>SUM(G3:G19)</f>
        <v>633</v>
      </c>
      <c r="H20" s="18">
        <f>F20/G20</f>
        <v>0.84676145339652453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29</v>
      </c>
      <c r="E6" s="16">
        <f>'Unit Totals'!E100</f>
        <v>1</v>
      </c>
      <c r="F6" s="16">
        <f t="shared" si="0"/>
        <v>30</v>
      </c>
      <c r="G6" s="16">
        <f>'Unit Totals'!G100+2</f>
        <v>33</v>
      </c>
      <c r="H6" s="18">
        <f t="shared" si="1"/>
        <v>0.90909090909090906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15</v>
      </c>
      <c r="E12" s="16">
        <f>'Unit Totals'!E191</f>
        <v>0</v>
      </c>
      <c r="F12" s="16">
        <f t="shared" si="0"/>
        <v>15</v>
      </c>
      <c r="G12" s="16">
        <f>'Unit Totals'!G191+2</f>
        <v>18</v>
      </c>
      <c r="H12" s="18">
        <f t="shared" si="1"/>
        <v>0.83333333333333337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89</v>
      </c>
      <c r="E17" s="16">
        <f>'Unit Totals'!E244</f>
        <v>2</v>
      </c>
      <c r="F17" s="16">
        <f t="shared" si="0"/>
        <v>91</v>
      </c>
      <c r="G17" s="16">
        <f>'Unit Totals'!G244+2</f>
        <v>95</v>
      </c>
      <c r="H17" s="18">
        <f t="shared" si="1"/>
        <v>0.95789473684210524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168</v>
      </c>
      <c r="E19" s="16">
        <f>'Unit Totals'!E284</f>
        <v>4</v>
      </c>
      <c r="F19" s="16">
        <f t="shared" si="0"/>
        <v>172</v>
      </c>
      <c r="G19" s="16">
        <f>'Unit Totals'!G284+2</f>
        <v>183</v>
      </c>
      <c r="H19" s="18">
        <f t="shared" si="1"/>
        <v>0.93989071038251371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58</v>
      </c>
      <c r="E22" s="16">
        <f>'Unit Totals'!E318</f>
        <v>1</v>
      </c>
      <c r="F22" s="16">
        <f t="shared" si="0"/>
        <v>59</v>
      </c>
      <c r="G22" s="16">
        <f>'Unit Totals'!G318+2</f>
        <v>77</v>
      </c>
      <c r="H22" s="18">
        <f t="shared" si="1"/>
        <v>0.76623376623376627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827</v>
      </c>
      <c r="E30" s="16">
        <f>SUM(E3:E28)</f>
        <v>36</v>
      </c>
      <c r="F30" s="16">
        <f>SUM(F3:F28)</f>
        <v>863</v>
      </c>
      <c r="G30" s="16">
        <f>SUM(G3:G29)</f>
        <v>986</v>
      </c>
      <c r="H30" s="18">
        <f>F30/G30</f>
        <v>0.87525354969574032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4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91</v>
      </c>
      <c r="E4" s="16">
        <f>'Unit Totals'!E23</f>
        <v>0</v>
      </c>
      <c r="F4" s="16">
        <f t="shared" si="0"/>
        <v>91</v>
      </c>
      <c r="G4" s="16">
        <f>'Unit Totals'!G23+2</f>
        <v>101</v>
      </c>
      <c r="H4" s="18">
        <f t="shared" si="1"/>
        <v>0.90099009900990101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54</v>
      </c>
      <c r="E10" s="16">
        <f>'Unit Totals'!E81</f>
        <v>0</v>
      </c>
      <c r="F10" s="16">
        <f t="shared" si="0"/>
        <v>54</v>
      </c>
      <c r="G10" s="16">
        <f>'Unit Totals'!G81+2</f>
        <v>60</v>
      </c>
      <c r="H10" s="18">
        <f t="shared" si="1"/>
        <v>0.9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90</v>
      </c>
      <c r="E13" s="16">
        <f>'Unit Totals'!E149</f>
        <v>20</v>
      </c>
      <c r="F13" s="16">
        <f t="shared" si="0"/>
        <v>110</v>
      </c>
      <c r="G13" s="16">
        <f>'Unit Totals'!G149+2</f>
        <v>108</v>
      </c>
      <c r="H13" s="18">
        <f t="shared" si="1"/>
        <v>1.0185185185185186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44</v>
      </c>
      <c r="E15" s="16">
        <f>'Unit Totals'!E185</f>
        <v>7</v>
      </c>
      <c r="F15" s="16">
        <f t="shared" si="0"/>
        <v>51</v>
      </c>
      <c r="G15" s="16">
        <f>'Unit Totals'!G185+2</f>
        <v>69</v>
      </c>
      <c r="H15" s="18">
        <f t="shared" si="1"/>
        <v>0.73913043478260865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71</v>
      </c>
      <c r="E16" s="16">
        <f>'Unit Totals'!E194</f>
        <v>13</v>
      </c>
      <c r="F16" s="16">
        <f t="shared" si="0"/>
        <v>84</v>
      </c>
      <c r="G16" s="16">
        <f>'Unit Totals'!G194+2</f>
        <v>90</v>
      </c>
      <c r="H16" s="18">
        <f t="shared" si="1"/>
        <v>0.93333333333333335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52</v>
      </c>
      <c r="E19" s="16">
        <f>'Unit Totals'!E228</f>
        <v>6</v>
      </c>
      <c r="F19" s="16">
        <f t="shared" si="0"/>
        <v>58</v>
      </c>
      <c r="G19" s="16">
        <f>'Unit Totals'!G228+2</f>
        <v>63</v>
      </c>
      <c r="H19" s="18">
        <f t="shared" si="1"/>
        <v>0.92063492063492058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77</v>
      </c>
      <c r="E20" s="16">
        <f>'Unit Totals'!E339</f>
        <v>7</v>
      </c>
      <c r="F20" s="16">
        <f t="shared" si="0"/>
        <v>84</v>
      </c>
      <c r="G20" s="16">
        <f>'Unit Totals'!G339+2</f>
        <v>86</v>
      </c>
      <c r="H20" s="18">
        <f t="shared" si="1"/>
        <v>0.97674418604651159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1253</v>
      </c>
      <c r="E28" s="16">
        <f>SUM(E3:E26)</f>
        <v>111</v>
      </c>
      <c r="F28" s="16">
        <f>SUM(F3:F26)</f>
        <v>1364</v>
      </c>
      <c r="G28" s="16">
        <f>SUM(G3:G27)</f>
        <v>1479</v>
      </c>
      <c r="H28" s="18">
        <f>F28/G28</f>
        <v>0.92224475997295474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5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54</v>
      </c>
      <c r="E3" s="17">
        <f>'Unit Totals'!E13</f>
        <v>0</v>
      </c>
      <c r="F3" s="16">
        <f t="shared" ref="F3:F16" si="0">SUM(D3:E3)</f>
        <v>54</v>
      </c>
      <c r="G3" s="16">
        <f>'Unit Totals'!G13+2</f>
        <v>68</v>
      </c>
      <c r="H3" s="18">
        <f t="shared" ref="H3:H16" si="1">F3/G3</f>
        <v>0.79411764705882348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77</v>
      </c>
      <c r="E9" s="16">
        <f>'Unit Totals'!E145</f>
        <v>3</v>
      </c>
      <c r="F9" s="16">
        <f t="shared" si="0"/>
        <v>80</v>
      </c>
      <c r="G9" s="16">
        <f>'Unit Totals'!G145+2</f>
        <v>77</v>
      </c>
      <c r="H9" s="18">
        <f t="shared" si="1"/>
        <v>1.0389610389610389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47</v>
      </c>
      <c r="E10" s="16">
        <f>'Unit Totals'!E163</f>
        <v>0</v>
      </c>
      <c r="F10" s="16">
        <f t="shared" si="0"/>
        <v>47</v>
      </c>
      <c r="G10" s="16">
        <f>'Unit Totals'!G163+2</f>
        <v>71</v>
      </c>
      <c r="H10" s="18">
        <f t="shared" si="1"/>
        <v>0.6619718309859155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471</v>
      </c>
      <c r="E18" s="16">
        <f>SUM(E3:E16)</f>
        <v>19</v>
      </c>
      <c r="F18" s="16">
        <f>SUM(F3:F16)</f>
        <v>490</v>
      </c>
      <c r="G18" s="16">
        <f>SUM(G3:G17)</f>
        <v>607</v>
      </c>
      <c r="H18" s="18">
        <f>F18/G18</f>
        <v>0.80724876441515647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144</v>
      </c>
      <c r="E3" s="17">
        <f>'Unit Totals'!E72</f>
        <v>2</v>
      </c>
      <c r="F3" s="16">
        <f t="shared" ref="F3:F16" si="0">SUM(D3:E3)</f>
        <v>146</v>
      </c>
      <c r="G3" s="16">
        <f>'Unit Totals'!G72+2</f>
        <v>174</v>
      </c>
      <c r="H3" s="18">
        <f t="shared" ref="H3:H16" si="1">F3/G3</f>
        <v>0.83908045977011492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40</v>
      </c>
      <c r="E4" s="16">
        <f>'Unit Totals'!E83</f>
        <v>2</v>
      </c>
      <c r="F4" s="16">
        <f t="shared" si="0"/>
        <v>42</v>
      </c>
      <c r="G4" s="16">
        <f>'Unit Totals'!G83+2</f>
        <v>51</v>
      </c>
      <c r="H4" s="18">
        <f t="shared" si="1"/>
        <v>0.82352941176470584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14</v>
      </c>
      <c r="E5" s="16">
        <f>'Unit Totals'!E92</f>
        <v>0</v>
      </c>
      <c r="F5" s="16">
        <f t="shared" si="0"/>
        <v>14</v>
      </c>
      <c r="G5" s="16">
        <f>'Unit Totals'!G92+2</f>
        <v>20</v>
      </c>
      <c r="H5" s="18">
        <f t="shared" si="1"/>
        <v>0.7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30</v>
      </c>
      <c r="E6" s="16">
        <f>'Unit Totals'!E133</f>
        <v>1</v>
      </c>
      <c r="F6" s="16">
        <f t="shared" si="0"/>
        <v>31</v>
      </c>
      <c r="G6" s="16">
        <f>'Unit Totals'!G133+2</f>
        <v>40</v>
      </c>
      <c r="H6" s="18">
        <f t="shared" si="1"/>
        <v>0.77500000000000002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106</v>
      </c>
      <c r="E10" s="16">
        <f>'Unit Totals'!E210</f>
        <v>13</v>
      </c>
      <c r="F10" s="16">
        <f t="shared" si="0"/>
        <v>119</v>
      </c>
      <c r="G10" s="16">
        <f>'Unit Totals'!G210+2</f>
        <v>130</v>
      </c>
      <c r="H10" s="18">
        <f t="shared" si="1"/>
        <v>0.91538461538461535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13</v>
      </c>
      <c r="E11" s="16">
        <f>'Unit Totals'!E224</f>
        <v>0</v>
      </c>
      <c r="F11" s="16">
        <f t="shared" si="0"/>
        <v>13</v>
      </c>
      <c r="G11" s="16">
        <f>'Unit Totals'!G224+2</f>
        <v>20</v>
      </c>
      <c r="H11" s="18">
        <f t="shared" si="1"/>
        <v>0.65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25</v>
      </c>
      <c r="E13" s="16">
        <f>'Unit Totals'!E271</f>
        <v>0</v>
      </c>
      <c r="F13" s="16">
        <f t="shared" si="0"/>
        <v>25</v>
      </c>
      <c r="G13" s="16">
        <f>'Unit Totals'!G271+2</f>
        <v>32</v>
      </c>
      <c r="H13" s="18">
        <f t="shared" si="1"/>
        <v>0.78125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45</v>
      </c>
      <c r="E14" s="16">
        <f>'Unit Totals'!E272</f>
        <v>1</v>
      </c>
      <c r="F14" s="16">
        <f t="shared" si="0"/>
        <v>46</v>
      </c>
      <c r="G14" s="16">
        <f>'Unit Totals'!G272+2</f>
        <v>76</v>
      </c>
      <c r="H14" s="18">
        <f t="shared" si="1"/>
        <v>0.60526315789473684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40</v>
      </c>
      <c r="E16" s="16">
        <f>'Unit Totals'!E405</f>
        <v>1</v>
      </c>
      <c r="F16" s="16">
        <f t="shared" si="0"/>
        <v>41</v>
      </c>
      <c r="G16" s="16">
        <f>'Unit Totals'!G405+2</f>
        <v>53</v>
      </c>
      <c r="H16" s="18">
        <f t="shared" si="1"/>
        <v>0.77358490566037741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601</v>
      </c>
      <c r="E18" s="16">
        <f>SUM(E3:E16)</f>
        <v>26</v>
      </c>
      <c r="F18" s="16">
        <f>SUM(F3:F16)</f>
        <v>627</v>
      </c>
      <c r="G18" s="16">
        <f>SUM(G3:G17)</f>
        <v>762</v>
      </c>
      <c r="H18" s="18">
        <f>F18/G18</f>
        <v>0.82283464566929132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23</v>
      </c>
      <c r="B3" s="27">
        <v>5</v>
      </c>
      <c r="C3" s="44" t="s">
        <v>1095</v>
      </c>
      <c r="D3" s="27">
        <f>'Dist 23'!A28</f>
        <v>24</v>
      </c>
      <c r="E3" s="27">
        <f>Calculations!E23</f>
        <v>1479</v>
      </c>
      <c r="F3" s="27">
        <f>Calculations!F23</f>
        <v>1364</v>
      </c>
      <c r="G3" s="22">
        <f t="shared" ref="G3:G25" si="0">F3/E3</f>
        <v>0.92224475997295474</v>
      </c>
    </row>
    <row r="4" spans="1:7" ht="16.95" customHeight="1" x14ac:dyDescent="0.35">
      <c r="A4" s="6">
        <v>19</v>
      </c>
      <c r="B4" s="27">
        <v>4</v>
      </c>
      <c r="C4" s="44" t="s">
        <v>1093</v>
      </c>
      <c r="D4" s="27">
        <f>'Dist 19'!A37</f>
        <v>33</v>
      </c>
      <c r="E4" s="27">
        <f>Calculations!E19</f>
        <v>1790</v>
      </c>
      <c r="F4" s="27">
        <f>Calculations!F19</f>
        <v>1639</v>
      </c>
      <c r="G4" s="22">
        <f t="shared" si="0"/>
        <v>0.91564245810055866</v>
      </c>
    </row>
    <row r="5" spans="1:7" ht="16.95" customHeight="1" x14ac:dyDescent="0.35">
      <c r="A5" s="6">
        <v>17</v>
      </c>
      <c r="B5" s="27">
        <v>4</v>
      </c>
      <c r="C5" s="44" t="s">
        <v>1091</v>
      </c>
      <c r="D5" s="27">
        <f>'Dist 17'!A37</f>
        <v>33</v>
      </c>
      <c r="E5" s="27">
        <f>Calculations!E17</f>
        <v>1346</v>
      </c>
      <c r="F5" s="27">
        <f>Calculations!F17</f>
        <v>1228</v>
      </c>
      <c r="G5" s="22">
        <f t="shared" si="0"/>
        <v>0.91233283803863297</v>
      </c>
    </row>
    <row r="6" spans="1:7" ht="16.95" customHeight="1" x14ac:dyDescent="0.35">
      <c r="A6" s="6">
        <v>7</v>
      </c>
      <c r="B6" s="27">
        <v>1</v>
      </c>
      <c r="C6" s="44" t="s">
        <v>1100</v>
      </c>
      <c r="D6" s="27">
        <f>'Dist 7'!A7</f>
        <v>3</v>
      </c>
      <c r="E6" s="27">
        <f>Calculations!E7</f>
        <v>145</v>
      </c>
      <c r="F6" s="27">
        <f>Calculations!F7</f>
        <v>132</v>
      </c>
      <c r="G6" s="22">
        <f t="shared" si="0"/>
        <v>0.91034482758620694</v>
      </c>
    </row>
    <row r="7" spans="1:7" ht="16.95" customHeight="1" x14ac:dyDescent="0.35">
      <c r="A7" s="6">
        <v>11</v>
      </c>
      <c r="B7" s="27">
        <v>2</v>
      </c>
      <c r="C7" s="44" t="s">
        <v>1086</v>
      </c>
      <c r="D7" s="27">
        <f>'Dist 11'!A38</f>
        <v>34</v>
      </c>
      <c r="E7" s="27">
        <f>Calculations!E11</f>
        <v>1822</v>
      </c>
      <c r="F7" s="27">
        <f>Calculations!F11</f>
        <v>1651</v>
      </c>
      <c r="G7" s="22">
        <f t="shared" si="0"/>
        <v>0.90614709110867175</v>
      </c>
    </row>
    <row r="8" spans="1:7" ht="16.95" customHeight="1" x14ac:dyDescent="0.35">
      <c r="A8" s="6">
        <v>10</v>
      </c>
      <c r="B8" s="27">
        <v>2</v>
      </c>
      <c r="C8" s="44" t="s">
        <v>1085</v>
      </c>
      <c r="D8" s="27">
        <f>'Dist 10'!A17</f>
        <v>13</v>
      </c>
      <c r="E8" s="27">
        <f>Calculations!E10</f>
        <v>564</v>
      </c>
      <c r="F8" s="27">
        <f>Calculations!F10</f>
        <v>499</v>
      </c>
      <c r="G8" s="22">
        <f t="shared" si="0"/>
        <v>0.88475177304964536</v>
      </c>
    </row>
    <row r="9" spans="1:7" ht="16.95" customHeight="1" x14ac:dyDescent="0.35">
      <c r="A9" s="6">
        <v>13</v>
      </c>
      <c r="B9" s="27">
        <v>2</v>
      </c>
      <c r="C9" s="44" t="s">
        <v>1088</v>
      </c>
      <c r="D9" s="27">
        <f>'Dist 13'!A19</f>
        <v>15</v>
      </c>
      <c r="E9" s="27">
        <f>Calculations!E13</f>
        <v>559</v>
      </c>
      <c r="F9" s="27">
        <f>Calculations!F13</f>
        <v>494</v>
      </c>
      <c r="G9" s="22">
        <f t="shared" si="0"/>
        <v>0.88372093023255816</v>
      </c>
    </row>
    <row r="10" spans="1:7" ht="16.95" customHeight="1" x14ac:dyDescent="0.35">
      <c r="A10" s="6">
        <v>18</v>
      </c>
      <c r="B10" s="27">
        <v>4</v>
      </c>
      <c r="C10" s="44" t="s">
        <v>1092</v>
      </c>
      <c r="D10" s="43">
        <f>'Dist 18'!A32</f>
        <v>28</v>
      </c>
      <c r="E10" s="43">
        <f>Calculations!E18</f>
        <v>1180</v>
      </c>
      <c r="F10" s="27">
        <f>Calculations!F18</f>
        <v>1042</v>
      </c>
      <c r="G10" s="22">
        <f t="shared" si="0"/>
        <v>0.88305084745762707</v>
      </c>
    </row>
    <row r="11" spans="1:7" ht="16.95" customHeight="1" x14ac:dyDescent="0.35">
      <c r="A11" s="6">
        <v>14</v>
      </c>
      <c r="B11" s="27">
        <v>3</v>
      </c>
      <c r="C11" s="44" t="s">
        <v>1089</v>
      </c>
      <c r="D11" s="27">
        <f>'Dist 14'!A15</f>
        <v>11</v>
      </c>
      <c r="E11" s="27">
        <f>Calculations!E14</f>
        <v>539</v>
      </c>
      <c r="F11" s="6">
        <f>Calculations!F14</f>
        <v>472</v>
      </c>
      <c r="G11" s="22">
        <f t="shared" si="0"/>
        <v>0.87569573283859004</v>
      </c>
    </row>
    <row r="12" spans="1:7" ht="16.95" customHeight="1" x14ac:dyDescent="0.35">
      <c r="A12" s="6">
        <v>22</v>
      </c>
      <c r="B12" s="27">
        <v>5</v>
      </c>
      <c r="C12" s="44" t="s">
        <v>1057</v>
      </c>
      <c r="D12" s="27">
        <f>'Dist 22'!A30</f>
        <v>26</v>
      </c>
      <c r="E12" s="27">
        <f>Calculations!E22</f>
        <v>986</v>
      </c>
      <c r="F12" s="27">
        <f>Calculations!F22</f>
        <v>863</v>
      </c>
      <c r="G12" s="22">
        <f t="shared" si="0"/>
        <v>0.87525354969574032</v>
      </c>
    </row>
    <row r="13" spans="1:7" ht="16.95" customHeight="1" x14ac:dyDescent="0.35">
      <c r="A13" s="6">
        <v>12</v>
      </c>
      <c r="B13" s="27">
        <v>2</v>
      </c>
      <c r="C13" s="44" t="s">
        <v>1087</v>
      </c>
      <c r="D13" s="27">
        <f>'Dist 12'!A29</f>
        <v>25</v>
      </c>
      <c r="E13" s="27">
        <f>Calculations!E12</f>
        <v>1648</v>
      </c>
      <c r="F13" s="27">
        <f>Calculations!F12</f>
        <v>1441</v>
      </c>
      <c r="G13" s="22">
        <f t="shared" si="0"/>
        <v>0.87439320388349517</v>
      </c>
    </row>
    <row r="14" spans="1:7" ht="16.95" customHeight="1" x14ac:dyDescent="0.35">
      <c r="A14" s="6">
        <v>4</v>
      </c>
      <c r="B14" s="27">
        <v>1</v>
      </c>
      <c r="C14" s="44" t="s">
        <v>1068</v>
      </c>
      <c r="D14" s="27">
        <f>'Dist 4'!A11</f>
        <v>7</v>
      </c>
      <c r="E14" s="27">
        <f>Calculations!E5</f>
        <v>201</v>
      </c>
      <c r="F14" s="27">
        <f>Calculations!F5</f>
        <v>173</v>
      </c>
      <c r="G14" s="22">
        <f t="shared" si="0"/>
        <v>0.86069651741293529</v>
      </c>
    </row>
    <row r="15" spans="1:7" ht="16.95" customHeight="1" x14ac:dyDescent="0.35">
      <c r="A15" s="6">
        <v>20</v>
      </c>
      <c r="B15" s="27">
        <v>3</v>
      </c>
      <c r="C15" s="44" t="s">
        <v>1070</v>
      </c>
      <c r="D15" s="27">
        <f>'Dist 20'!A23</f>
        <v>19</v>
      </c>
      <c r="E15" s="27">
        <f>Calculations!E20</f>
        <v>646</v>
      </c>
      <c r="F15" s="27">
        <f>Calculations!F20</f>
        <v>556</v>
      </c>
      <c r="G15" s="22">
        <f t="shared" si="0"/>
        <v>0.86068111455108354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Calculations!E16</f>
        <v>1209</v>
      </c>
      <c r="F16" s="27">
        <f>Calculations!F16</f>
        <v>1032</v>
      </c>
      <c r="G16" s="22">
        <f t="shared" si="0"/>
        <v>0.85359801488833742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536</v>
      </c>
      <c r="G17" s="22">
        <f t="shared" si="0"/>
        <v>0.84676145339652453</v>
      </c>
    </row>
    <row r="18" spans="1:13" ht="16.95" customHeight="1" x14ac:dyDescent="0.35">
      <c r="A18" s="6">
        <v>8</v>
      </c>
      <c r="B18" s="27">
        <v>1</v>
      </c>
      <c r="C18" s="44" t="s">
        <v>1083</v>
      </c>
      <c r="D18" s="27">
        <f>'Dist 8'!A15</f>
        <v>11</v>
      </c>
      <c r="E18" s="27">
        <f>Calculations!E8</f>
        <v>635</v>
      </c>
      <c r="F18" s="27">
        <f>Calculations!F8</f>
        <v>534</v>
      </c>
      <c r="G18" s="22">
        <f t="shared" si="0"/>
        <v>0.8409448818897638</v>
      </c>
    </row>
    <row r="19" spans="1:13" ht="16.95" customHeight="1" x14ac:dyDescent="0.35">
      <c r="A19" s="6">
        <v>15</v>
      </c>
      <c r="B19" s="27">
        <v>3</v>
      </c>
      <c r="C19" s="44" t="s">
        <v>1069</v>
      </c>
      <c r="D19" s="27">
        <f>'Dist 15'!A31</f>
        <v>27</v>
      </c>
      <c r="E19" s="27">
        <f>Calculations!E15</f>
        <v>998</v>
      </c>
      <c r="F19" s="27">
        <f>Calculations!F15</f>
        <v>823</v>
      </c>
      <c r="G19" s="22">
        <f t="shared" si="0"/>
        <v>0.82464929859719438</v>
      </c>
    </row>
    <row r="20" spans="1:13" ht="16.95" customHeight="1" x14ac:dyDescent="0.35">
      <c r="A20" s="6">
        <v>25</v>
      </c>
      <c r="B20" s="27">
        <v>5</v>
      </c>
      <c r="C20" s="44" t="s">
        <v>1101</v>
      </c>
      <c r="D20" s="27">
        <f>'Dist 25'!A18</f>
        <v>14</v>
      </c>
      <c r="E20" s="27">
        <f>Calculations!E25</f>
        <v>762</v>
      </c>
      <c r="F20" s="27">
        <f>Calculations!F25</f>
        <v>627</v>
      </c>
      <c r="G20" s="22">
        <f t="shared" si="0"/>
        <v>0.82283464566929132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490</v>
      </c>
      <c r="G21" s="22">
        <f t="shared" si="0"/>
        <v>0.80724876441515647</v>
      </c>
    </row>
    <row r="22" spans="1:13" ht="16.95" customHeight="1" x14ac:dyDescent="0.35">
      <c r="A22" s="6">
        <v>9</v>
      </c>
      <c r="B22" s="27">
        <v>1</v>
      </c>
      <c r="C22" s="44" t="s">
        <v>1084</v>
      </c>
      <c r="D22" s="27">
        <f>'Dist 9'!A11</f>
        <v>7</v>
      </c>
      <c r="E22" s="27">
        <f>Calculations!E9</f>
        <v>551</v>
      </c>
      <c r="F22" s="27">
        <f>Calculations!F9</f>
        <v>422</v>
      </c>
      <c r="G22" s="22">
        <f t="shared" si="0"/>
        <v>0.76588021778584392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219</v>
      </c>
      <c r="G24" s="22">
        <f t="shared" si="0"/>
        <v>0.60330578512396693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38</v>
      </c>
      <c r="G25" s="22">
        <f t="shared" si="0"/>
        <v>0.55882352941176472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462</v>
      </c>
      <c r="G26" s="22">
        <f t="shared" ref="G26" si="1">F26/E26</f>
        <v>0.84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16840</v>
      </c>
      <c r="G27" s="25">
        <f>Calculations!G27</f>
        <v>0.86732591676967452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0.83852014141313547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4445</v>
      </c>
      <c r="G32" s="22">
        <f>F32/E32</f>
        <v>0.8981612446958982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4085</v>
      </c>
      <c r="G33" s="22">
        <f>F33/E33</f>
        <v>0.88939690833877638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3344</v>
      </c>
      <c r="G34" s="22">
        <f>F34/E34</f>
        <v>0.87219613980177357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2883</v>
      </c>
      <c r="G35" s="22">
        <f>F35/E35</f>
        <v>0.84994103773584906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1621</v>
      </c>
      <c r="G36" s="22">
        <f>F36/E36</f>
        <v>0.77264061010486174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56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38</v>
      </c>
      <c r="G3" s="22">
        <f t="shared" ref="G3:G26" si="0">F3/E3</f>
        <v>0.55882352941176472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173</v>
      </c>
      <c r="G5" s="22">
        <f t="shared" si="0"/>
        <v>0.86069651741293529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219</v>
      </c>
      <c r="G6" s="22">
        <f t="shared" si="0"/>
        <v>0.60330578512396693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132</v>
      </c>
      <c r="G7" s="22">
        <f t="shared" si="0"/>
        <v>0.91034482758620694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534</v>
      </c>
      <c r="G8" s="22">
        <f t="shared" si="0"/>
        <v>0.8409448818897638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422</v>
      </c>
      <c r="G9" s="22">
        <f t="shared" si="0"/>
        <v>0.76588021778584392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499</v>
      </c>
      <c r="G10" s="22">
        <f>F10/E10</f>
        <v>0.88475177304964536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1651</v>
      </c>
      <c r="G11" s="22">
        <f>F11/E11</f>
        <v>0.90614709110867175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1441</v>
      </c>
      <c r="G12" s="22">
        <f t="shared" si="0"/>
        <v>0.87439320388349517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494</v>
      </c>
      <c r="G13" s="22">
        <f t="shared" si="0"/>
        <v>0.88372093023255816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472</v>
      </c>
      <c r="G14" s="22">
        <f t="shared" si="0"/>
        <v>0.87569573283859004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823</v>
      </c>
      <c r="G15" s="22">
        <f t="shared" si="0"/>
        <v>0.82464929859719438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1032</v>
      </c>
      <c r="G16" s="22">
        <f t="shared" si="0"/>
        <v>0.85359801488833742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1228</v>
      </c>
      <c r="G17" s="22">
        <f t="shared" si="0"/>
        <v>0.91233283803863297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1042</v>
      </c>
      <c r="G18" s="22">
        <f t="shared" si="0"/>
        <v>0.88305084745762707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1639</v>
      </c>
      <c r="G19" s="22">
        <f t="shared" si="0"/>
        <v>0.91564245810055866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556</v>
      </c>
      <c r="G20" s="22">
        <f t="shared" si="0"/>
        <v>0.86068111455108354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536</v>
      </c>
      <c r="G21" s="22">
        <f t="shared" si="0"/>
        <v>0.84676145339652453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863</v>
      </c>
      <c r="G22" s="22">
        <f t="shared" si="0"/>
        <v>0.87525354969574032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1364</v>
      </c>
      <c r="G23" s="22">
        <f t="shared" si="0"/>
        <v>0.92224475997295474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490</v>
      </c>
      <c r="G24" s="22">
        <f t="shared" si="0"/>
        <v>0.80724876441515647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627</v>
      </c>
      <c r="G25" s="22">
        <f t="shared" si="0"/>
        <v>0.82283464566929132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462</v>
      </c>
      <c r="G26" s="22">
        <f t="shared" si="0"/>
        <v>0.84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16840</v>
      </c>
      <c r="G27" s="68">
        <f>F27/E27</f>
        <v>0.86732591676967452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16840</v>
      </c>
      <c r="G29" s="25">
        <f>F29/E29</f>
        <v>0.83852014141313547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1621</v>
      </c>
      <c r="G32" s="22">
        <f>F32/E32</f>
        <v>0.77264061010486174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4085</v>
      </c>
      <c r="G33" s="22">
        <f>F33/E33</f>
        <v>0.88939690833877638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2883</v>
      </c>
      <c r="G34" s="22">
        <f>F34/E34</f>
        <v>0.84994103773584906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4445</v>
      </c>
      <c r="G35" s="22">
        <f>F35/E35</f>
        <v>0.8981612446958982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3344</v>
      </c>
      <c r="G36" s="22">
        <f>F36/E36</f>
        <v>0.87219613980177357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56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38</v>
      </c>
      <c r="E8" s="16">
        <f>'Unit Totals'!E350</f>
        <v>5</v>
      </c>
      <c r="F8" s="16">
        <f t="shared" si="0"/>
        <v>43</v>
      </c>
      <c r="G8" s="16">
        <f>'Unit Totals'!G350+2</f>
        <v>47</v>
      </c>
      <c r="H8" s="19">
        <f t="shared" si="1"/>
        <v>0.91489361702127658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9</v>
      </c>
      <c r="E9" s="16">
        <f>'Unit Totals'!E366</f>
        <v>0</v>
      </c>
      <c r="F9" s="16">
        <f t="shared" si="0"/>
        <v>9</v>
      </c>
      <c r="G9" s="16">
        <f>'Unit Totals'!G366+2</f>
        <v>14</v>
      </c>
      <c r="H9" s="18">
        <f t="shared" si="1"/>
        <v>0.6428571428571429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166</v>
      </c>
      <c r="E11" s="16">
        <f>SUM(E3:E9)</f>
        <v>7</v>
      </c>
      <c r="F11" s="16">
        <f>SUM(F3:F9)</f>
        <v>173</v>
      </c>
      <c r="G11" s="16">
        <f>SUM(G3:G9)</f>
        <v>201</v>
      </c>
      <c r="H11" s="19">
        <f>F11/G11</f>
        <v>0.86069651741293529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48</v>
      </c>
      <c r="E3" s="16">
        <f>'Unit Totals'!E59</f>
        <v>18</v>
      </c>
      <c r="F3" s="16">
        <f t="shared" ref="F3:F13" si="0">SUM(D3:E3)</f>
        <v>66</v>
      </c>
      <c r="G3" s="16">
        <f>'Unit Totals'!G59+2</f>
        <v>71</v>
      </c>
      <c r="H3" s="18">
        <f t="shared" ref="H3:H13" si="1">F3/G3</f>
        <v>0.92957746478873238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11</v>
      </c>
      <c r="E4" s="16">
        <f>'Unit Totals'!E125</f>
        <v>1</v>
      </c>
      <c r="F4" s="16">
        <f t="shared" si="0"/>
        <v>12</v>
      </c>
      <c r="G4" s="16">
        <f>'Unit Totals'!G125+2</f>
        <v>67</v>
      </c>
      <c r="H4" s="18">
        <f t="shared" si="1"/>
        <v>0.17910447761194029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14</v>
      </c>
      <c r="E9" s="16">
        <f>'Unit Totals'!E291</f>
        <v>1</v>
      </c>
      <c r="F9" s="16">
        <f t="shared" si="0"/>
        <v>15</v>
      </c>
      <c r="G9" s="16">
        <f>'Unit Totals'!G291+2</f>
        <v>29</v>
      </c>
      <c r="H9" s="18">
        <f t="shared" si="1"/>
        <v>0.51724137931034486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4</v>
      </c>
      <c r="E10" s="16">
        <f>'Unit Totals'!E324</f>
        <v>0</v>
      </c>
      <c r="F10" s="16">
        <f t="shared" si="0"/>
        <v>4</v>
      </c>
      <c r="G10" s="16">
        <f>'Unit Totals'!G324+2</f>
        <v>16</v>
      </c>
      <c r="H10" s="18">
        <f t="shared" si="1"/>
        <v>0.25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37</v>
      </c>
      <c r="E13" s="16">
        <f>'Unit Totals'!E403</f>
        <v>6</v>
      </c>
      <c r="F13" s="16">
        <f t="shared" si="0"/>
        <v>43</v>
      </c>
      <c r="G13" s="16">
        <f>'Unit Totals'!G403+2</f>
        <v>51</v>
      </c>
      <c r="H13" s="18">
        <f t="shared" si="1"/>
        <v>0.84313725490196079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182</v>
      </c>
      <c r="E15" s="16">
        <f>SUM(E3:E13)</f>
        <v>37</v>
      </c>
      <c r="F15" s="16">
        <f>SUM(F3:F13)</f>
        <v>219</v>
      </c>
      <c r="G15" s="16">
        <f>SUM(G3:G14)</f>
        <v>363</v>
      </c>
      <c r="H15" s="19">
        <f>F15/G15</f>
        <v>0.60330578512396693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66</v>
      </c>
      <c r="E3" s="16">
        <f>'Unit Totals'!E75</f>
        <v>2</v>
      </c>
      <c r="F3" s="16">
        <f>SUM(D3:E3)</f>
        <v>68</v>
      </c>
      <c r="G3" s="16">
        <f>'Unit Totals'!G75+2</f>
        <v>69</v>
      </c>
      <c r="H3" s="19">
        <f>F3/G3</f>
        <v>0.98550724637681164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16</v>
      </c>
      <c r="E4" s="16">
        <f>'Unit Totals'!E86</f>
        <v>1</v>
      </c>
      <c r="F4" s="16">
        <f>SUM(D4:E4)</f>
        <v>17</v>
      </c>
      <c r="G4" s="16">
        <f>'Unit Totals'!G86+2</f>
        <v>24</v>
      </c>
      <c r="H4" s="18">
        <f>F4/G4</f>
        <v>0.70833333333333337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45</v>
      </c>
      <c r="E5" s="16">
        <f>'Unit Totals'!E317</f>
        <v>2</v>
      </c>
      <c r="F5" s="16">
        <f>SUM(D5:E5)</f>
        <v>47</v>
      </c>
      <c r="G5" s="16">
        <f>'Unit Totals'!G317+2</f>
        <v>52</v>
      </c>
      <c r="H5" s="18">
        <f>F5/G5</f>
        <v>0.90384615384615385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127</v>
      </c>
      <c r="E7" s="16">
        <f>SUM(E3:E5)</f>
        <v>5</v>
      </c>
      <c r="F7" s="16">
        <f>SUM(F3:F5)</f>
        <v>132</v>
      </c>
      <c r="G7" s="16">
        <f>SUM(G3:G6)</f>
        <v>145</v>
      </c>
      <c r="H7" s="19">
        <f>F7/G7</f>
        <v>0.91034482758620694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65</v>
      </c>
      <c r="E3" s="16">
        <f>'Unit Totals'!E153</f>
        <v>6</v>
      </c>
      <c r="F3" s="16">
        <f t="shared" ref="F3:F13" si="0">SUM(D3:E3)</f>
        <v>71</v>
      </c>
      <c r="G3" s="16">
        <f>'Unit Totals'!G153+2</f>
        <v>91</v>
      </c>
      <c r="H3" s="18">
        <f t="shared" ref="H3:H13" si="1">F3/G3</f>
        <v>0.78021978021978022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15</v>
      </c>
      <c r="E4" s="16">
        <f>'Unit Totals'!E179</f>
        <v>1</v>
      </c>
      <c r="F4" s="16">
        <f t="shared" si="0"/>
        <v>16</v>
      </c>
      <c r="G4" s="16">
        <f>'Unit Totals'!G179+2</f>
        <v>17</v>
      </c>
      <c r="H4" s="18">
        <f t="shared" si="1"/>
        <v>0.94117647058823528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24</v>
      </c>
      <c r="E6" s="16">
        <f>'Unit Totals'!E255</f>
        <v>0</v>
      </c>
      <c r="F6" s="16">
        <f t="shared" si="0"/>
        <v>24</v>
      </c>
      <c r="G6" s="16">
        <f>'Unit Totals'!G255+2</f>
        <v>47</v>
      </c>
      <c r="H6" s="18">
        <f t="shared" si="1"/>
        <v>0.51063829787234039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68</v>
      </c>
      <c r="E8" s="16">
        <f>'Unit Totals'!E290</f>
        <v>2</v>
      </c>
      <c r="F8" s="16">
        <f t="shared" si="0"/>
        <v>70</v>
      </c>
      <c r="G8" s="16">
        <f>'Unit Totals'!G290+2</f>
        <v>79</v>
      </c>
      <c r="H8" s="18">
        <f t="shared" si="1"/>
        <v>0.88607594936708856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70</v>
      </c>
      <c r="E9" s="16">
        <f>'Unit Totals'!E326</f>
        <v>1</v>
      </c>
      <c r="F9" s="16">
        <f t="shared" si="0"/>
        <v>71</v>
      </c>
      <c r="G9" s="16">
        <f>'Unit Totals'!G326+2</f>
        <v>87</v>
      </c>
      <c r="H9" s="18">
        <f t="shared" si="1"/>
        <v>0.81609195402298851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104</v>
      </c>
      <c r="E10" s="16">
        <f>'Unit Totals'!E351</f>
        <v>10</v>
      </c>
      <c r="F10" s="16">
        <f t="shared" si="0"/>
        <v>114</v>
      </c>
      <c r="G10" s="16">
        <f>'Unit Totals'!G351+2</f>
        <v>129</v>
      </c>
      <c r="H10" s="18">
        <f t="shared" si="1"/>
        <v>0.88372093023255816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40</v>
      </c>
      <c r="E12" s="16">
        <f>'Unit Totals'!E374</f>
        <v>0</v>
      </c>
      <c r="F12" s="16">
        <f t="shared" si="0"/>
        <v>40</v>
      </c>
      <c r="G12" s="16">
        <f>'Unit Totals'!G374+2</f>
        <v>33</v>
      </c>
      <c r="H12" s="18">
        <f t="shared" si="1"/>
        <v>1.2121212121212122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508</v>
      </c>
      <c r="E15" s="16">
        <f>SUM(E3:E13)</f>
        <v>26</v>
      </c>
      <c r="F15" s="16">
        <f>SUM(F3:F13)</f>
        <v>534</v>
      </c>
      <c r="G15" s="16">
        <f>SUM(G3:G14)</f>
        <v>635</v>
      </c>
      <c r="H15" s="18">
        <f>F15/G15</f>
        <v>0.8409448818897638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22</v>
      </c>
      <c r="E3" s="16">
        <f>'Unit Totals'!E29</f>
        <v>0</v>
      </c>
      <c r="F3" s="16">
        <f t="shared" ref="F3:F8" si="0">SUM(D3:E3)</f>
        <v>22</v>
      </c>
      <c r="G3" s="16">
        <f>'Unit Totals'!G29+2</f>
        <v>29</v>
      </c>
      <c r="H3" s="18">
        <f t="shared" ref="H3:H8" si="1">F3/G3</f>
        <v>0.75862068965517238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89</v>
      </c>
      <c r="E4" s="16">
        <f>'Unit Totals'!E103</f>
        <v>25</v>
      </c>
      <c r="F4" s="16">
        <f t="shared" si="0"/>
        <v>114</v>
      </c>
      <c r="G4" s="16">
        <f>'Unit Totals'!G103+2</f>
        <v>130</v>
      </c>
      <c r="H4" s="18">
        <f t="shared" si="1"/>
        <v>0.87692307692307692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77</v>
      </c>
      <c r="E5" s="16">
        <f>'Unit Totals'!E287</f>
        <v>5</v>
      </c>
      <c r="F5" s="16">
        <f t="shared" si="0"/>
        <v>82</v>
      </c>
      <c r="G5" s="16">
        <f>'Unit Totals'!G287+2</f>
        <v>117</v>
      </c>
      <c r="H5" s="18">
        <f t="shared" si="1"/>
        <v>0.70085470085470081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57</v>
      </c>
      <c r="E7" s="16">
        <f>'Unit Totals'!E329</f>
        <v>12</v>
      </c>
      <c r="F7" s="16">
        <f t="shared" si="0"/>
        <v>69</v>
      </c>
      <c r="G7" s="16">
        <f>'Unit Totals'!G329+2</f>
        <v>73</v>
      </c>
      <c r="H7" s="18">
        <f t="shared" si="1"/>
        <v>0.9452054794520548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85</v>
      </c>
      <c r="E8" s="16">
        <f>'Unit Totals'!E346</f>
        <v>4</v>
      </c>
      <c r="F8" s="16">
        <f t="shared" si="0"/>
        <v>89</v>
      </c>
      <c r="G8" s="16">
        <f>'Unit Totals'!G346+2</f>
        <v>155</v>
      </c>
      <c r="H8" s="18">
        <f t="shared" si="1"/>
        <v>0.5741935483870968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372</v>
      </c>
      <c r="E11" s="16">
        <f>SUM(E3:E9)</f>
        <v>50</v>
      </c>
      <c r="F11" s="16">
        <f>SUM(F3:F9)</f>
        <v>422</v>
      </c>
      <c r="G11" s="16">
        <f>SUM(G3:G9)</f>
        <v>551</v>
      </c>
      <c r="H11" s="19">
        <f>F11/G11</f>
        <v>0.76588021778584392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38</v>
      </c>
      <c r="E5" s="16">
        <f>'Unit Totals'!E134</f>
        <v>3</v>
      </c>
      <c r="F5" s="16">
        <f t="shared" si="0"/>
        <v>41</v>
      </c>
      <c r="G5" s="16">
        <f>'Unit Totals'!G134+2</f>
        <v>45</v>
      </c>
      <c r="H5" s="18">
        <f t="shared" si="1"/>
        <v>0.91111111111111109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75</v>
      </c>
      <c r="E10" s="16">
        <f>'Unit Totals'!E315</f>
        <v>1</v>
      </c>
      <c r="F10" s="16">
        <f t="shared" si="0"/>
        <v>76</v>
      </c>
      <c r="G10" s="16">
        <f>'Unit Totals'!G315+2</f>
        <v>80</v>
      </c>
      <c r="H10" s="18">
        <f t="shared" si="1"/>
        <v>0.95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83</v>
      </c>
      <c r="E13" s="16">
        <f>'Unit Totals'!E333</f>
        <v>10</v>
      </c>
      <c r="F13" s="16">
        <f t="shared" si="0"/>
        <v>93</v>
      </c>
      <c r="G13" s="16">
        <f>'Unit Totals'!G333+2</f>
        <v>101</v>
      </c>
      <c r="H13" s="18">
        <f t="shared" si="1"/>
        <v>0.92079207920792083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26</v>
      </c>
      <c r="E14" s="16">
        <f>'Unit Totals'!E344</f>
        <v>0</v>
      </c>
      <c r="F14" s="16">
        <f t="shared" si="0"/>
        <v>26</v>
      </c>
      <c r="G14" s="16">
        <f>'Unit Totals'!G344+2</f>
        <v>25</v>
      </c>
      <c r="H14" s="18">
        <f t="shared" si="1"/>
        <v>1.04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17</v>
      </c>
      <c r="E15" s="16">
        <f>'Unit Totals'!E377</f>
        <v>3</v>
      </c>
      <c r="F15" s="16">
        <f t="shared" si="0"/>
        <v>20</v>
      </c>
      <c r="G15" s="16">
        <f>'Unit Totals'!G377+2</f>
        <v>23</v>
      </c>
      <c r="H15" s="18">
        <f t="shared" si="1"/>
        <v>0.86956521739130432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448</v>
      </c>
      <c r="E17" s="16">
        <f>SUM(E3:E15)</f>
        <v>51</v>
      </c>
      <c r="F17" s="16">
        <f>SUM(F3:F15)</f>
        <v>499</v>
      </c>
      <c r="G17" s="16">
        <f>SUM(G3:G16)</f>
        <v>564</v>
      </c>
      <c r="H17" s="19">
        <f>F17/G17</f>
        <v>0.88475177304964536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2025-03-26T21:00:20Z</cp:lastPrinted>
  <dcterms:created xsi:type="dcterms:W3CDTF">2010-12-26T17:03:32Z</dcterms:created>
  <dcterms:modified xsi:type="dcterms:W3CDTF">2025-03-27T16:16:44Z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