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6" documentId="13_ncr:1_{6B1563D8-09DD-4C58-8D9F-83A022058836}" xr6:coauthVersionLast="47" xr6:coauthVersionMax="47" xr10:uidLastSave="{ABEC98CE-889D-4A30-B2ED-5123D766B03C}"/>
  <bookViews>
    <workbookView xWindow="-108" yWindow="-108" windowWidth="23256" windowHeight="12456" tabRatio="521" firstSheet="15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7" l="1"/>
  <c r="E32" i="28"/>
  <c r="E33" i="28"/>
  <c r="E34" i="28"/>
  <c r="E35" i="28"/>
  <c r="E36" i="28"/>
  <c r="E29" i="28"/>
  <c r="E27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37" i="28"/>
  <c r="C11" i="3"/>
  <c r="C15" i="4"/>
  <c r="C15" i="5"/>
  <c r="C19" i="6"/>
  <c r="C11" i="7"/>
  <c r="C19" i="8"/>
  <c r="C15" i="9"/>
  <c r="C21" i="10"/>
  <c r="C42" i="11"/>
  <c r="C33" i="12"/>
  <c r="C23" i="13"/>
  <c r="C19" i="14"/>
  <c r="C35" i="15"/>
  <c r="C33" i="16"/>
  <c r="C40" i="17"/>
  <c r="C36" i="18"/>
  <c r="C41" i="19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2" i="6"/>
  <c r="G11" i="6"/>
  <c r="G10" i="6"/>
  <c r="G9" i="6"/>
  <c r="G8" i="6"/>
  <c r="G7" i="6"/>
  <c r="G6" i="6"/>
  <c r="G5" i="6"/>
  <c r="G4" i="6"/>
  <c r="G3" i="6"/>
  <c r="G9" i="5"/>
  <c r="G8" i="5"/>
  <c r="G7" i="5"/>
  <c r="G6" i="5"/>
  <c r="G5" i="5"/>
  <c r="G4" i="5"/>
  <c r="G3" i="5"/>
  <c r="G9" i="4"/>
  <c r="G8" i="4"/>
  <c r="G7" i="4"/>
  <c r="G6" i="4"/>
  <c r="G5" i="4"/>
  <c r="G4" i="4"/>
  <c r="G3" i="4"/>
  <c r="I3" i="15"/>
  <c r="G6" i="3"/>
  <c r="G5" i="3"/>
  <c r="G4" i="3"/>
  <c r="G3" i="3"/>
  <c r="D10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9" i="27"/>
  <c r="D22" i="27"/>
  <c r="D14" i="27"/>
  <c r="D7" i="27"/>
  <c r="D13" i="27"/>
  <c r="D21" i="27"/>
  <c r="D15" i="27"/>
  <c r="D24" i="27"/>
  <c r="D16" i="27"/>
  <c r="D23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11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8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9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25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12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E3" i="16"/>
  <c r="D3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8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4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F26" i="27" l="1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0" i="27"/>
  <c r="G32" i="18"/>
  <c r="G11" i="4"/>
  <c r="G29" i="12"/>
  <c r="G11" i="9"/>
  <c r="F412" i="26"/>
  <c r="D37" i="27"/>
  <c r="D17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6" i="27"/>
  <c r="E11" i="4"/>
  <c r="D11" i="4"/>
  <c r="F6" i="19"/>
  <c r="H6" i="19" s="1"/>
  <c r="F9" i="4"/>
  <c r="H9" i="4" s="1"/>
  <c r="D3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5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8" i="3"/>
  <c r="G19" i="13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G29" i="16"/>
  <c r="G15" i="14"/>
  <c r="G15" i="6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F18" i="25" l="1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0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F27" i="27"/>
  <c r="F32" i="28"/>
  <c r="F23" i="27"/>
  <c r="G26" i="27"/>
  <c r="F3" i="27"/>
  <c r="F16" i="27"/>
  <c r="F24" i="27"/>
  <c r="F4" i="27"/>
  <c r="G4" i="27" s="1"/>
  <c r="F15" i="27"/>
  <c r="F21" i="27"/>
  <c r="F10" i="27"/>
  <c r="F13" i="27"/>
  <c r="F18" i="27"/>
  <c r="F7" i="27"/>
  <c r="G7" i="27" s="1"/>
  <c r="F5" i="27"/>
  <c r="F14" i="27"/>
  <c r="F22" i="27"/>
  <c r="F12" i="27"/>
  <c r="F6" i="27"/>
  <c r="F9" i="27"/>
  <c r="F25" i="27"/>
  <c r="F19" i="27"/>
  <c r="F17" i="27"/>
  <c r="F8" i="27"/>
  <c r="G8" i="27" s="1"/>
  <c r="F11" i="27"/>
  <c r="G11" i="27" s="1"/>
  <c r="F35" i="27"/>
  <c r="F33" i="27"/>
  <c r="F36" i="27"/>
  <c r="F32" i="27"/>
  <c r="F34" i="27"/>
  <c r="G3" i="28"/>
  <c r="E23" i="27"/>
  <c r="E3" i="27"/>
  <c r="G4" i="28"/>
  <c r="E16" i="27"/>
  <c r="G5" i="28"/>
  <c r="E24" i="27"/>
  <c r="G6" i="28"/>
  <c r="E4" i="27"/>
  <c r="G7" i="28"/>
  <c r="E15" i="27"/>
  <c r="G8" i="28"/>
  <c r="G9" i="28"/>
  <c r="E21" i="27"/>
  <c r="G10" i="28"/>
  <c r="E10" i="27"/>
  <c r="G11" i="28"/>
  <c r="E13" i="27"/>
  <c r="E18" i="27"/>
  <c r="G12" i="28"/>
  <c r="E7" i="27"/>
  <c r="G13" i="28"/>
  <c r="G14" i="28"/>
  <c r="E5" i="27"/>
  <c r="E14" i="27"/>
  <c r="G15" i="28"/>
  <c r="E22" i="27"/>
  <c r="G16" i="28"/>
  <c r="E12" i="27"/>
  <c r="G17" i="28"/>
  <c r="E6" i="27"/>
  <c r="G18" i="28"/>
  <c r="E9" i="27"/>
  <c r="G19" i="28"/>
  <c r="E25" i="27"/>
  <c r="G20" i="28"/>
  <c r="E19" i="27"/>
  <c r="G21" i="28"/>
  <c r="E17" i="27"/>
  <c r="G22" i="28"/>
  <c r="E8" i="27"/>
  <c r="G23" i="28"/>
  <c r="E11" i="27"/>
  <c r="G24" i="28"/>
  <c r="E20" i="27"/>
  <c r="G20" i="27" s="1"/>
  <c r="G14" i="27" l="1"/>
  <c r="G10" i="27"/>
  <c r="G17" i="27"/>
  <c r="G5" i="27"/>
  <c r="G3" i="27"/>
  <c r="G16" i="27"/>
  <c r="G25" i="27"/>
  <c r="G19" i="27"/>
  <c r="G18" i="27"/>
  <c r="G9" i="27"/>
  <c r="G13" i="27"/>
  <c r="G23" i="27"/>
  <c r="G12" i="27"/>
  <c r="G6" i="27"/>
  <c r="G21" i="27"/>
  <c r="G24" i="27"/>
  <c r="G22" i="27"/>
  <c r="G15" i="27"/>
  <c r="G27" i="28"/>
  <c r="G27" i="27" s="1"/>
  <c r="E29" i="27"/>
  <c r="E27" i="27"/>
  <c r="E35" i="27"/>
  <c r="G35" i="27" s="1"/>
  <c r="G32" i="28"/>
  <c r="E36" i="27"/>
  <c r="G36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<sst xmlns="http://schemas.openxmlformats.org/spreadsheetml/2006/main" count="1572" uniqueCount="1101">
  <si>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</si>
  <si>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</si>
  <si>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</si>
  <si>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</si>
  <si>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</si>
  <si>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</si>
  <si>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</si>
  <si>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</si>
  <si>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</si>
  <si>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</si>
  <si>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</si>
  <si>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</si>
  <si>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</si>
  <si>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</si>
  <si>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</si>
  <si>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</si>
  <si>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</si>
  <si>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</si>
  <si>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</si>
  <si>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</si>
  <si>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</si>
  <si>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</si>
  <si>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</si>
  <si>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</si>
  <si>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</si>
  <si>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</si>
  <si>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</si>
  <si>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</si>
  <si>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</si>
  <si>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</si>
  <si>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</si>
  <si>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</si>
  <si>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</si>
  <si>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</si>
  <si>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</si>
  <si>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</si>
  <si>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</si>
  <si>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</si>
  <si>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</si>
  <si>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</si>
  <si>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</si>
  <si>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</si>
  <si>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</si>
  <si>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</si>
  <si>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</si>
  <si>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</si>
  <si>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</si>
  <si>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</si>
  <si>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</si>
  <si>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</si>
  <si>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</si>
  <si>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</si>
  <si>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</si>
  <si>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</si>
  <si>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</si>
  <si>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</si>
  <si>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</si>
  <si>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</si>
  <si>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</si>
  <si>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</si>
  <si>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</si>
  <si>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</si>
  <si>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</si>
  <si>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</si>
  <si>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</si>
  <si>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</si>
  <si>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</si>
  <si>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</si>
  <si>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</si>
  <si>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</si>
  <si>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</si>
  <si>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</si>
  <si>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</si>
  <si>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</si>
  <si>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</si>
  <si>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</si>
  <si>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</si>
  <si>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</si>
  <si>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</si>
  <si>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</si>
  <si>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</si>
  <si>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</si>
  <si>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</si>
  <si>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</si>
  <si>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</si>
  <si>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</si>
  <si>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</si>
  <si>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</si>
  <si>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</si>
  <si>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</si>
  <si>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</si>
  <si>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</si>
  <si>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</si>
  <si>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</si>
  <si>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</si>
  <si>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</si>
  <si>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</si>
  <si>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</si>
  <si>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</si>
  <si>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</si>
  <si>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</si>
  <si>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</si>
  <si>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</si>
  <si>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</si>
  <si>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</si>
  <si>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</si>
  <si>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</si>
  <si>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</si>
  <si>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</si>
  <si>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</si>
  <si>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</si>
  <si>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</si>
  <si>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</si>
  <si>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</si>
  <si>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</si>
  <si>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</si>
  <si>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</si>
  <si>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</si>
  <si>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</si>
  <si>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</si>
  <si>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</si>
  <si>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</si>
  <si>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</si>
  <si>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</si>
  <si>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</si>
  <si>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</si>
  <si>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</si>
  <si>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</si>
  <si>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</si>
  <si>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</si>
  <si>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</si>
  <si>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</si>
  <si>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</si>
  <si>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</si>
  <si>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</si>
  <si>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</si>
  <si>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</si>
  <si>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</si>
  <si>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</si>
  <si>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</si>
  <si>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</si>
  <si>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</si>
  <si>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</si>
  <si>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</si>
  <si>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</si>
  <si>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</si>
  <si>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</si>
  <si>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</si>
  <si>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</si>
  <si>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</si>
  <si>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</si>
  <si>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</si>
  <si>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</si>
  <si>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</si>
  <si>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</si>
  <si>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</si>
  <si>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</si>
  <si>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</si>
  <si>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</si>
  <si>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</si>
  <si>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</si>
  <si>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</si>
  <si>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</si>
  <si>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</si>
  <si>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</si>
  <si>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</si>
  <si>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</si>
  <si>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</si>
  <si>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</si>
  <si>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</si>
  <si>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</si>
  <si>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</si>
  <si>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</si>
  <si>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</si>
  <si>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</si>
  <si>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</si>
  <si>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</si>
  <si>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</si>
  <si>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</si>
  <si>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</si>
  <si>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</si>
  <si>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</si>
  <si>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</si>
  <si>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</si>
  <si>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</si>
  <si>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</si>
  <si>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</si>
  <si>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</si>
  <si>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</si>
  <si>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</si>
  <si>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</si>
  <si>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</si>
  <si>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</si>
  <si>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</si>
  <si>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</si>
  <si>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</si>
  <si>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</si>
  <si>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</si>
  <si>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</si>
  <si>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</si>
  <si>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</si>
  <si>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</si>
  <si>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</si>
  <si>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</si>
  <si>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</si>
  <si>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</si>
  <si>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</si>
  <si>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</si>
  <si>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</si>
  <si>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</si>
  <si>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</si>
  <si>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</si>
  <si>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</si>
  <si>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</si>
  <si>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</si>
  <si>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</si>
  <si>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</si>
  <si>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</si>
  <si>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</si>
  <si>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</si>
  <si>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</si>
  <si>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</si>
  <si>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</si>
  <si>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</si>
  <si>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</si>
  <si>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</si>
  <si>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</si>
  <si>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</si>
  <si>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</si>
  <si>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</si>
  <si>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</si>
  <si>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</si>
  <si>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</si>
  <si>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</si>
  <si>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</si>
  <si>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</si>
  <si>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</si>
  <si>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</si>
  <si>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</si>
  <si>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</si>
  <si>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</si>
  <si>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</si>
  <si>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</si>
  <si>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</si>
  <si>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</si>
  <si>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</si>
  <si>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</si>
  <si>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</si>
  <si>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</si>
  <si>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</si>
  <si>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</si>
  <si>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</si>
  <si>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</si>
  <si>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</si>
  <si>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</si>
  <si>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</si>
  <si>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</si>
  <si>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</si>
  <si>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</si>
  <si>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</si>
  <si>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</si>
  <si>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</si>
  <si>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</si>
  <si>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</si>
  <si>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</si>
  <si>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</si>
  <si>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</si>
  <si>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</si>
  <si>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</si>
  <si>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</si>
  <si>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</si>
  <si>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</si>
  <si>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</si>
  <si>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</si>
  <si>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</si>
  <si>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</si>
  <si>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</si>
  <si>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</si>
  <si>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</si>
  <si>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</si>
  <si>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</si>
  <si>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</si>
  <si>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</si>
  <si>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</si>
  <si>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</si>
  <si>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</si>
  <si>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</si>
  <si>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</si>
  <si>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</si>
  <si>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</si>
  <si>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</si>
  <si>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</si>
  <si>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</si>
  <si>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</si>
  <si>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</si>
  <si>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</si>
  <si>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</si>
  <si>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</si>
  <si>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</si>
  <si>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</si>
  <si>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</si>
  <si>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</si>
  <si>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</si>
  <si>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</si>
  <si>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</si>
  <si>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</si>
  <si>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</si>
  <si>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</si>
  <si>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</si>
  <si>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</si>
  <si>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</si>
  <si>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</si>
  <si>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</si>
  <si>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</si>
  <si>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</si>
  <si>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</si>
  <si>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</si>
  <si>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</si>
  <si>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</si>
  <si>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</si>
  <si>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</si>
  <si>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</si>
  <si>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</si>
  <si>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</si>
  <si>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</si>
  <si>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</si>
  <si>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</si>
  <si>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</si>
  <si>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</si>
  <si>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</si>
  <si>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</si>
  <si>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</si>
  <si>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</si>
  <si>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</si>
  <si>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</si>
  <si>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</si>
  <si>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</si>
  <si>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</si>
  <si>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</si>
  <si>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</si>
  <si>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</si>
  <si>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</si>
  <si>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</si>
  <si>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</si>
  <si>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</si>
  <si>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</si>
  <si>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</si>
  <si>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</si>
  <si>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</si>
  <si>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</si>
  <si>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</si>
  <si>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</si>
  <si>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</si>
  <si>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</si>
  <si>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</si>
  <si>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</si>
  <si>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</si>
  <si>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</si>
  <si>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</si>
  <si>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</si>
  <si>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</si>
  <si>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</si>
  <si>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</si>
  <si>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</si>
  <si>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</si>
  <si>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</si>
  <si>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</si>
  <si>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</si>
  <si>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</si>
  <si>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</si>
  <si>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</si>
  <si>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</si>
  <si>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</si>
  <si>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</si>
  <si>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</si>
  <si>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</si>
  <si>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</si>
  <si>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</si>
  <si>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</si>
  <si>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</si>
  <si>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</si>
  <si>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</si>
  <si>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</si>
  <si>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</si>
  <si>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</si>
  <si>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</si>
  <si>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</si>
  <si>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</si>
  <si>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</si>
  <si>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</si>
  <si>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</si>
  <si>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</si>
  <si>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</si>
  <si>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</si>
  <si>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</si>
  <si>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</si>
  <si>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</si>
  <si>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</si>
  <si>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</si>
  <si>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</si>
  <si>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</si>
  <si>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</si>
  <si>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</si>
  <si>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</si>
  <si>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</si>
  <si>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</si>
  <si>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</si>
  <si>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</si>
  <si>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</si>
  <si>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</si>
  <si>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</si>
  <si>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</si>
  <si>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</si>
  <si>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</si>
  <si>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</si>
  <si>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</si>
  <si>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</si>
  <si>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</si>
  <si>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</si>
  <si>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</si>
  <si>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</si>
  <si>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</si>
  <si>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</si>
  <si>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</si>
  <si>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</si>
  <si>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</si>
  <si>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</si>
  <si>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</si>
  <si>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</si>
  <si>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</si>
  <si>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</si>
  <si>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</si>
  <si>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</si>
  <si>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</si>
  <si>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</si>
  <si>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</si>
  <si>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</si>
  <si>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</si>
  <si>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</si>
  <si>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</si>
  <si>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</si>
  <si>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</si>
  <si>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</si>
  <si>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</si>
  <si>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</si>
  <si>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</si>
  <si>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</si>
  <si>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</si>
  <si>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</si>
  <si>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</si>
  <si>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</si>
  <si>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</si>
  <si>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</si>
  <si>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</si>
  <si>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</si>
  <si>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</si>
  <si>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</si>
  <si>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</si>
  <si>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</si>
  <si>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</si>
  <si>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</si>
  <si>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</si>
  <si>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</si>
  <si>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</si>
  <si>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</si>
  <si>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</si>
  <si>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</si>
  <si>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</si>
  <si>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</si>
  <si>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</si>
  <si>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</si>
  <si>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</si>
  <si>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</si>
  <si>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</si>
  <si>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</si>
  <si>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</si>
  <si>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</si>
  <si>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</si>
  <si>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</si>
  <si>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</si>
  <si>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</si>
  <si>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</si>
  <si>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</si>
  <si>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</si>
  <si>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</si>
  <si>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</si>
  <si>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</si>
  <si>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</si>
  <si>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</si>
  <si>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</si>
  <si>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</si>
  <si>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</si>
  <si>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</si>
  <si>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</si>
  <si>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</si>
  <si>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</si>
  <si>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</si>
  <si>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</si>
  <si>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</si>
  <si>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</si>
  <si>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</si>
  <si>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</si>
  <si>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</si>
  <si>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</si>
  <si>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</si>
  <si>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</si>
  <si>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</si>
  <si>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</si>
  <si>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</si>
  <si>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</si>
  <si>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</si>
  <si>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</si>
  <si>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</si>
  <si>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</si>
  <si>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</si>
  <si>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</si>
  <si>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</si>
  <si>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</si>
  <si>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</si>
  <si>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</si>
  <si>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</si>
  <si>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</si>
  <si>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</si>
  <si>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</si>
  <si>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</si>
  <si>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</si>
  <si>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</si>
  <si>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</si>
  <si>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</si>
  <si>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</si>
  <si>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</si>
  <si>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</si>
  <si>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</si>
  <si>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</si>
  <si>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</si>
  <si>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</si>
  <si>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</si>
  <si>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</si>
  <si>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</si>
  <si>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</si>
  <si>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</si>
  <si>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</si>
  <si>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</si>
  <si>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</si>
  <si>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</si>
  <si>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</si>
  <si>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</si>
  <si>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</si>
  <si>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</si>
  <si>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</si>
  <si>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</si>
  <si>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</si>
  <si>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</si>
  <si>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</si>
  <si>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</si>
  <si>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</si>
  <si>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</si>
  <si>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</si>
  <si>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</si>
  <si>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</si>
  <si>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</si>
  <si>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</si>
  <si>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</si>
  <si>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</si>
  <si>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</si>
  <si>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</si>
  <si>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</si>
  <si>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</si>
  <si>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</si>
  <si>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</si>
  <si>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</si>
  <si>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</si>
  <si>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</si>
  <si>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</si>
  <si>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</si>
  <si>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</si>
  <si>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</si>
  <si>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</si>
  <si>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</si>
  <si>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</si>
  <si>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</si>
  <si>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</si>
  <si>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</si>
  <si>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</si>
  <si>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</si>
  <si>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</si>
  <si>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</si>
  <si>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</si>
  <si>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</si>
  <si>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</si>
  <si>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</si>
  <si>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</si>
  <si>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</si>
  <si>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</si>
  <si>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</si>
  <si>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</si>
  <si>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</si>
  <si>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</si>
  <si>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</si>
  <si>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</si>
  <si>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</si>
  <si>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</si>
  <si>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</si>
  <si>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</si>
  <si>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</si>
  <si>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</si>
  <si>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</si>
  <si>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</si>
  <si>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</si>
  <si>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</si>
  <si>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</si>
  <si>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</si>
  <si>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</si>
  <si>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</si>
  <si>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</si>
  <si>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</si>
  <si>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</si>
  <si>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</si>
  <si>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</si>
  <si>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</si>
  <si>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</si>
  <si>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</si>
  <si>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</si>
  <si>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</si>
  <si>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</si>
  <si>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</si>
  <si>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</si>
  <si>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</si>
  <si>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</si>
  <si>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</si>
  <si>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</si>
  <si>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</si>
  <si>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</si>
  <si>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</si>
  <si>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</si>
  <si>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</si>
  <si>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</si>
  <si>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</si>
  <si>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</si>
  <si>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</si>
  <si>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</si>
  <si>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</si>
  <si>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</si>
  <si>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</si>
  <si>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</si>
  <si>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</si>
  <si>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</si>
  <si>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</si>
  <si>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</si>
  <si>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</si>
  <si>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</si>
  <si>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</si>
  <si>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</si>
  <si>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</si>
  <si>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</si>
  <si>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</si>
  <si>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</si>
  <si>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</si>
  <si>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</si>
  <si>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</si>
  <si>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</si>
  <si>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</si>
  <si>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</si>
  <si>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</si>
  <si>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</si>
  <si>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</si>
  <si>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</si>
  <si>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</si>
  <si>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</si>
  <si>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</si>
  <si>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</si>
  <si>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</si>
  <si>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</si>
  <si>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</si>
  <si>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</si>
  <si>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</si>
  <si>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</si>
  <si>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</si>
  <si>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</si>
  <si>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</si>
  <si>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</si>
  <si>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</si>
  <si>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</si>
  <si>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</si>
  <si>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</si>
  <si>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</si>
  <si>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</si>
  <si>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</si>
  <si>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</si>
  <si>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</si>
  <si>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</si>
  <si>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</si>
  <si>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</si>
  <si>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</si>
  <si>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</si>
  <si>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</si>
  <si>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</si>
  <si>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</si>
  <si>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</si>
  <si>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</si>
  <si>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</si>
  <si>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</si>
  <si>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</si>
  <si>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</si>
  <si>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</si>
  <si>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</si>
  <si>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</si>
  <si>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</si>
  <si>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</si>
  <si>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</si>
  <si>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</si>
  <si>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</si>
  <si>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</si>
  <si>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</si>
  <si>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</si>
  <si>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</si>
  <si>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</si>
  <si>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</si>
  <si>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</si>
  <si>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</si>
  <si>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</si>
  <si>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</si>
  <si>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</si>
  <si>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</si>
  <si>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</si>
  <si>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</si>
  <si>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</si>
  <si>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</si>
  <si>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</si>
  <si>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</si>
  <si>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</si>
  <si>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</si>
  <si>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</si>
  <si>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</si>
  <si>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</si>
  <si>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</si>
  <si>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</si>
  <si>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</si>
  <si>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</si>
  <si>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</si>
  <si>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</si>
  <si>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</si>
  <si>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</si>
  <si>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</si>
  <si>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</si>
  <si>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</si>
  <si>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</si>
  <si>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</si>
  <si>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</si>
  <si>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</si>
  <si>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</si>
  <si>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</si>
  <si>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</si>
  <si>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</si>
  <si>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</si>
  <si>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</si>
  <si>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</si>
  <si>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</si>
  <si>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</si>
  <si>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</si>
  <si>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</si>
  <si>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</si>
  <si>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</si>
  <si>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</si>
  <si>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</si>
  <si>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</si>
  <si>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</si>
  <si>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</si>
  <si>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</si>
  <si>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</si>
  <si>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</si>
  <si>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</si>
  <si>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</si>
  <si>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</si>
  <si>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</si>
  <si>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</si>
  <si>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</si>
  <si>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</si>
  <si>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</si>
  <si>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</si>
  <si>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</si>
  <si>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</si>
  <si>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</si>
  <si>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</si>
  <si>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</si>
  <si>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</si>
  <si>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</si>
  <si>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</si>
  <si>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</si>
  <si>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</si>
  <si>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</si>
  <si>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</si>
  <si>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</si>
  <si>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</si>
  <si>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</si>
  <si>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</si>
  <si>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</si>
  <si>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</si>
  <si>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</si>
  <si>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</si>
  <si>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</si>
  <si>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</si>
  <si>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</si>
  <si>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</si>
  <si>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</si>
  <si>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</si>
  <si>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</si>
  <si>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</si>
  <si>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</si>
  <si>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</si>
  <si>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</si>
  <si>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</si>
  <si>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</si>
  <si>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</si>
  <si>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</si>
  <si>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</si>
  <si>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</si>
  <si>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</si>
  <si>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</si>
  <si>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</si>
  <si>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</si>
  <si>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</si>
  <si>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</si>
  <si>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</si>
  <si>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</si>
  <si>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</si>
  <si>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</si>
  <si>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</si>
  <si>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</si>
  <si>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</si>
  <si>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</si>
  <si>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</si>
  <si>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</si>
  <si>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</si>
  <si>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</si>
  <si>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</si>
  <si>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</si>
  <si>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</si>
  <si>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</si>
  <si>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</si>
  <si>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</si>
  <si>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</si>
  <si>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</si>
  <si>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</si>
  <si>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</si>
  <si>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</si>
  <si>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</si>
  <si>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</si>
  <si>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</si>
  <si>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</si>
  <si>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</si>
  <si>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</si>
  <si>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</si>
  <si>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</si>
  <si>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</si>
  <si>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</si>
  <si>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</si>
  <si>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</si>
  <si>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</si>
  <si>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</si>
  <si>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</si>
  <si>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</si>
  <si>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</si>
  <si>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</si>
  <si>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</si>
  <si>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</si>
  <si>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</si>
  <si>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</si>
  <si>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</si>
  <si>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</si>
  <si>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</si>
  <si>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</si>
  <si>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</si>
  <si>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</si>
  <si>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</si>
  <si>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</si>
  <si>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</si>
  <si>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</si>
  <si>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</si>
  <si>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</si>
  <si>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</si>
  <si>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</si>
  <si>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</si>
  <si>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</si>
  <si>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</si>
  <si>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</si>
  <si>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</si>
  <si>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</si>
  <si>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</si>
  <si>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</si>
  <si>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</si>
  <si>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</si>
  <si>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</si>
  <si>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</si>
  <si>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</si>
  <si>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</si>
  <si>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</si>
  <si>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</si>
  <si>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</si>
  <si>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</si>
  <si>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</si>
  <si>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</si>
  <si>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</si>
  <si>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</si>
  <si>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</si>
  <si>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</si>
  <si>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</si>
  <si>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</si>
  <si>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</si>
  <si>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</si>
  <si>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</si>
  <si>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</si>
  <si>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</si>
  <si>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</si>
  <si>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</si>
  <si>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</si>
  <si>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</si>
  <si>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</si>
  <si>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</si>
  <si>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</si>
  <si>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</si>
  <si>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</si>
  <si>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</si>
  <si>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</si>
  <si>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</si>
  <si>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</si>
  <si>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</si>
  <si>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</si>
  <si>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</si>
  <si>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</si>
  <si>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</si>
  <si>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</si>
  <si>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</si>
  <si>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</si>
  <si>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</si>
  <si>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</si>
  <si>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</si>
  <si>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</si>
  <si>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</si>
  <si>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</si>
  <si>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</si>
  <si>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</si>
  <si>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</si>
  <si>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</si>
  <si>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</si>
  <si>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</si>
  <si>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</si>
  <si>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</si>
  <si>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</si>
  <si>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</si>
  <si>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</si>
  <si>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</si>
  <si>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</si>
  <si>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</si>
  <si>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</si>
  <si>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</si>
  <si>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</si>
  <si>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</si>
  <si>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</si>
  <si>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</si>
  <si>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</si>
  <si>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</si>
  <si>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</si>
  <si>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</si>
  <si>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</si>
  <si>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</si>
  <si>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</si>
  <si>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</si>
  <si>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</si>
  <si>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</si>
  <si>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</si>
  <si>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</si>
  <si>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</si>
  <si>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</si>
  <si>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</si>
  <si>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</si>
  <si>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</si>
  <si>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</si>
  <si>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</si>
  <si>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</si>
  <si>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</si>
  <si>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</si>
  <si>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</si>
  <si>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</si>
  <si>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</si>
  <si>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</si>
  <si>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</si>
  <si>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</si>
  <si>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</si>
  <si>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</si>
  <si>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</si>
  <si>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</si>
  <si>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</si>
  <si>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</si>
  <si>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</si>
  <si>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</si>
  <si>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</si>
  <si>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</si>
  <si>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</si>
  <si>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</si>
  <si>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</si>
  <si>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</si>
  <si>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</si>
  <si>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</si>
  <si>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</si>
  <si>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</si>
  <si>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</si>
  <si>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</si>
  <si>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</si>
  <si>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</si>
  <si>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</si>
  <si>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</si>
  <si>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</si>
  <si>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</si>
  <si>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</si>
  <si>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</si>
  <si>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</si>
  <si>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</si>
  <si>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</si>
  <si>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</si>
  <si>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</si>
  <si>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</si>
  <si>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</si>
  <si>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</si>
  <si>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</si>
  <si>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</si>
  <si>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</si>
  <si>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</si>
  <si>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</si>
  <si>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</si>
  <si>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</si>
  <si>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</si>
  <si>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</si>
  <si>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</si>
  <si>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</si>
  <si>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</si>
  <si>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</si>
  <si>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</si>
  <si>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</si>
  <si>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</si>
  <si>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</si>
  <si>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</si>
  <si>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</si>
  <si>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</si>
  <si>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</si>
  <si>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</si>
  <si>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</si>
  <si>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</si>
  <si>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</si>
  <si>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</si>
  <si>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</si>
  <si>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</si>
  <si>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</si>
  <si>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</si>
  <si>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</si>
  <si>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</si>
  <si>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</si>
  <si>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</si>
  <si>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</si>
  <si>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</si>
  <si>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</si>
  <si>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</si>
  <si>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</si>
  <si>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</si>
  <si>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</si>
  <si>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Schaumburg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</si>
  <si>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</si>
  <si>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</si>
  <si>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</si>
  <si>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</si>
  <si>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</si>
  <si>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</si>
  <si>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</si>
  <si>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</si>
  <si>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</si>
  <si>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</si>
  <si>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</si>
  <si>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</si>
  <si>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</si>
  <si>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</si>
  <si>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</si>
  <si>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</si>
  <si>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</si>
  <si>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</si>
  <si>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</si>
  <si>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</si>
  <si>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</si>
  <si>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</si>
  <si>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</si>
  <si>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</si>
  <si>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</si>
  <si>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</si>
  <si>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</si>
  <si>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</si>
  <si>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</si>
  <si>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</si>
  <si>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</si>
  <si>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</si>
  <si>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</si>
  <si>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</si>
  <si>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American Legion Auxiliary Membership Report - 9/25/2024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</si>
</sst>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</font>
    <font>
      <sz val="11"/>
      <name val="Calibri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3" fillId="0" borderId="0" xfId="0" applyNumberFormat="1" applyFont="1" applyAlignment="1" applyProtection="1">
      <alignment horizontal="center"/>
      <protection locked="0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topLeftCell="A11"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1" t="s">
        <v>1077</v>
      </c>
      <c r="B1" s="71"/>
      <c r="C1" s="71"/>
      <c r="D1" s="71"/>
      <c r="E1" s="71"/>
      <c r="F1" s="71"/>
      <c r="G1" s="71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6" t="s">
        <v>1076</v>
      </c>
      <c r="H3" s="58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70">
        <v>0</v>
      </c>
      <c r="E4" s="70">
        <v>0</v>
      </c>
      <c r="F4" s="50">
        <f>SUM(D4:E4)</f>
        <v>0</v>
      </c>
      <c r="G4" s="57">
        <v>24</v>
      </c>
      <c r="H4" s="67">
        <v>0</v>
      </c>
      <c r="I4" s="66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70">
        <v>8</v>
      </c>
      <c r="E5" s="70">
        <v>0</v>
      </c>
      <c r="F5" s="51">
        <f t="shared" ref="F5:F60" si="0">SUM(D5:E5)</f>
        <v>8</v>
      </c>
      <c r="G5" s="57">
        <v>61</v>
      </c>
      <c r="H5" s="67">
        <v>8</v>
      </c>
      <c r="I5" s="66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70">
        <v>1</v>
      </c>
      <c r="E6" s="70">
        <v>0</v>
      </c>
      <c r="F6" s="51">
        <f t="shared" si="0"/>
        <v>1</v>
      </c>
      <c r="G6" s="57">
        <v>37</v>
      </c>
      <c r="H6" s="67">
        <v>1</v>
      </c>
      <c r="I6" s="66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70">
        <v>4</v>
      </c>
      <c r="E7" s="70">
        <v>0</v>
      </c>
      <c r="F7" s="51">
        <f t="shared" si="0"/>
        <v>4</v>
      </c>
      <c r="G7" s="57">
        <v>22</v>
      </c>
      <c r="H7" s="67">
        <v>2</v>
      </c>
      <c r="I7" s="66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70">
        <v>27</v>
      </c>
      <c r="E8" s="70">
        <v>1</v>
      </c>
      <c r="F8" s="51">
        <f t="shared" si="0"/>
        <v>28</v>
      </c>
      <c r="G8" s="57">
        <v>67</v>
      </c>
      <c r="H8" s="67">
        <v>7</v>
      </c>
      <c r="I8" s="66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70">
        <v>3</v>
      </c>
      <c r="E9" s="70">
        <v>0</v>
      </c>
      <c r="F9" s="51">
        <f t="shared" si="0"/>
        <v>3</v>
      </c>
      <c r="G9" s="57">
        <v>30</v>
      </c>
      <c r="H9" s="67">
        <v>2</v>
      </c>
      <c r="I9" s="66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70">
        <v>3</v>
      </c>
      <c r="E10" s="70">
        <v>0</v>
      </c>
      <c r="F10" s="51">
        <f t="shared" si="0"/>
        <v>3</v>
      </c>
      <c r="G10" s="57">
        <v>32</v>
      </c>
      <c r="H10" s="67">
        <v>3</v>
      </c>
      <c r="I10" s="66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70">
        <v>3</v>
      </c>
      <c r="E11" s="70">
        <v>0</v>
      </c>
      <c r="F11" s="51">
        <f t="shared" si="0"/>
        <v>3</v>
      </c>
      <c r="G11" s="57">
        <v>25</v>
      </c>
      <c r="H11" s="67">
        <v>3</v>
      </c>
      <c r="I11" s="66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70">
        <v>33</v>
      </c>
      <c r="E12" s="70">
        <v>0</v>
      </c>
      <c r="F12" s="51">
        <f t="shared" si="0"/>
        <v>33</v>
      </c>
      <c r="G12" s="57">
        <v>117</v>
      </c>
      <c r="H12" s="67">
        <v>1</v>
      </c>
      <c r="I12" s="66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70">
        <v>4</v>
      </c>
      <c r="E13" s="70">
        <v>0</v>
      </c>
      <c r="F13" s="51">
        <f t="shared" si="0"/>
        <v>4</v>
      </c>
      <c r="G13" s="57">
        <v>66</v>
      </c>
      <c r="H13" s="67">
        <v>3</v>
      </c>
      <c r="I13" s="66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70">
        <v>4</v>
      </c>
      <c r="E14" s="70">
        <v>0</v>
      </c>
      <c r="F14" s="51">
        <f t="shared" si="0"/>
        <v>4</v>
      </c>
      <c r="G14" s="57">
        <v>41</v>
      </c>
      <c r="H14" s="67">
        <v>4</v>
      </c>
      <c r="I14" s="66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70">
        <v>13</v>
      </c>
      <c r="E15" s="70">
        <v>0</v>
      </c>
      <c r="F15" s="51">
        <f t="shared" si="0"/>
        <v>13</v>
      </c>
      <c r="G15" s="57">
        <v>45</v>
      </c>
      <c r="H15" s="67">
        <v>0</v>
      </c>
      <c r="I15" s="66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70">
        <v>37</v>
      </c>
      <c r="E16" s="70">
        <v>1</v>
      </c>
      <c r="F16" s="51">
        <f t="shared" si="0"/>
        <v>38</v>
      </c>
      <c r="G16" s="57">
        <v>180</v>
      </c>
      <c r="H16" s="67">
        <v>8</v>
      </c>
      <c r="I16" s="66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70">
        <v>3</v>
      </c>
      <c r="E17" s="70">
        <v>0</v>
      </c>
      <c r="F17" s="51">
        <f t="shared" si="0"/>
        <v>3</v>
      </c>
      <c r="G17" s="57">
        <v>20</v>
      </c>
      <c r="H17" s="67">
        <v>3</v>
      </c>
      <c r="I17" s="66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70">
        <v>9</v>
      </c>
      <c r="E18" s="70">
        <v>0</v>
      </c>
      <c r="F18" s="51">
        <f t="shared" si="0"/>
        <v>9</v>
      </c>
      <c r="G18" s="57">
        <v>25</v>
      </c>
      <c r="H18" s="67">
        <v>8</v>
      </c>
      <c r="I18" s="66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70">
        <v>17</v>
      </c>
      <c r="E19" s="70">
        <v>5</v>
      </c>
      <c r="F19" s="51">
        <f t="shared" si="0"/>
        <v>22</v>
      </c>
      <c r="G19" s="57">
        <v>91</v>
      </c>
      <c r="H19" s="67">
        <v>0</v>
      </c>
      <c r="I19" s="66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70">
        <v>0</v>
      </c>
      <c r="E20" s="70">
        <v>0</v>
      </c>
      <c r="F20" s="51">
        <f t="shared" si="0"/>
        <v>0</v>
      </c>
      <c r="G20" s="57">
        <v>18</v>
      </c>
      <c r="H20" s="67">
        <v>0</v>
      </c>
      <c r="I20" s="66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70">
        <v>2</v>
      </c>
      <c r="E21" s="70">
        <v>0</v>
      </c>
      <c r="F21" s="51">
        <f t="shared" si="0"/>
        <v>2</v>
      </c>
      <c r="G21" s="57">
        <v>31</v>
      </c>
      <c r="H21" s="67">
        <v>2</v>
      </c>
      <c r="I21" s="66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70">
        <v>0</v>
      </c>
      <c r="E22" s="70">
        <v>0</v>
      </c>
      <c r="F22" s="51">
        <f t="shared" si="0"/>
        <v>0</v>
      </c>
      <c r="G22" s="57">
        <v>13</v>
      </c>
      <c r="H22" s="67">
        <v>0</v>
      </c>
      <c r="I22" s="66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70">
        <v>2</v>
      </c>
      <c r="E23" s="70">
        <v>0</v>
      </c>
      <c r="F23" s="51">
        <f t="shared" si="0"/>
        <v>2</v>
      </c>
      <c r="G23" s="57">
        <v>99</v>
      </c>
      <c r="H23" s="67">
        <v>1</v>
      </c>
      <c r="I23" s="66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70">
        <v>17</v>
      </c>
      <c r="E24" s="70">
        <v>0</v>
      </c>
      <c r="F24" s="51">
        <f t="shared" si="0"/>
        <v>17</v>
      </c>
      <c r="G24" s="57">
        <v>51</v>
      </c>
      <c r="H24" s="67">
        <v>6</v>
      </c>
      <c r="I24" s="66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70">
        <v>2</v>
      </c>
      <c r="E25" s="70">
        <v>0</v>
      </c>
      <c r="F25" s="51">
        <f t="shared" si="0"/>
        <v>2</v>
      </c>
      <c r="G25" s="57">
        <v>8</v>
      </c>
      <c r="H25" s="67">
        <v>1</v>
      </c>
      <c r="I25" s="66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70">
        <v>40</v>
      </c>
      <c r="E26" s="70">
        <v>9</v>
      </c>
      <c r="F26" s="51">
        <f t="shared" si="0"/>
        <v>49</v>
      </c>
      <c r="G26" s="57">
        <v>135</v>
      </c>
      <c r="H26" s="67">
        <v>18</v>
      </c>
      <c r="I26" s="66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70">
        <v>35</v>
      </c>
      <c r="E27" s="70">
        <v>1</v>
      </c>
      <c r="F27" s="51">
        <f t="shared" si="0"/>
        <v>36</v>
      </c>
      <c r="G27" s="57">
        <v>218</v>
      </c>
      <c r="H27" s="67">
        <v>6</v>
      </c>
      <c r="I27" s="66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70">
        <v>1</v>
      </c>
      <c r="E28" s="70">
        <v>0</v>
      </c>
      <c r="F28" s="51">
        <f t="shared" si="0"/>
        <v>1</v>
      </c>
      <c r="G28" s="57">
        <v>10</v>
      </c>
      <c r="H28" s="67">
        <v>1</v>
      </c>
      <c r="I28" s="66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70">
        <v>10</v>
      </c>
      <c r="E29" s="70">
        <v>0</v>
      </c>
      <c r="F29" s="51">
        <f t="shared" si="0"/>
        <v>10</v>
      </c>
      <c r="G29" s="57">
        <v>27</v>
      </c>
      <c r="H29" s="67">
        <v>1</v>
      </c>
      <c r="I29" s="66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70">
        <v>1</v>
      </c>
      <c r="E30" s="70">
        <v>0</v>
      </c>
      <c r="F30" s="51">
        <f t="shared" si="0"/>
        <v>1</v>
      </c>
      <c r="G30" s="57">
        <v>36</v>
      </c>
      <c r="H30" s="67">
        <v>1</v>
      </c>
      <c r="I30" s="66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70">
        <v>9</v>
      </c>
      <c r="E31" s="70">
        <v>0</v>
      </c>
      <c r="F31" s="51">
        <f t="shared" si="0"/>
        <v>9</v>
      </c>
      <c r="G31" s="57">
        <v>55</v>
      </c>
      <c r="H31" s="67">
        <v>9</v>
      </c>
      <c r="I31" s="66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70">
        <v>2</v>
      </c>
      <c r="E32" s="70">
        <v>1</v>
      </c>
      <c r="F32" s="51">
        <f t="shared" si="0"/>
        <v>3</v>
      </c>
      <c r="G32" s="57">
        <v>38</v>
      </c>
      <c r="H32" s="67">
        <v>0</v>
      </c>
      <c r="I32" s="66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70">
        <v>8</v>
      </c>
      <c r="E33" s="70">
        <v>1</v>
      </c>
      <c r="F33" s="51">
        <f t="shared" si="0"/>
        <v>9</v>
      </c>
      <c r="G33" s="57">
        <v>59</v>
      </c>
      <c r="H33" s="67">
        <v>5</v>
      </c>
      <c r="I33" s="66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70">
        <v>1</v>
      </c>
      <c r="E34" s="70">
        <v>0</v>
      </c>
      <c r="F34" s="51">
        <f t="shared" si="0"/>
        <v>1</v>
      </c>
      <c r="G34" s="57">
        <v>29</v>
      </c>
      <c r="H34" s="67">
        <v>0</v>
      </c>
      <c r="I34" s="66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70">
        <v>17</v>
      </c>
      <c r="E35" s="70">
        <v>0</v>
      </c>
      <c r="F35" s="51">
        <f t="shared" si="0"/>
        <v>17</v>
      </c>
      <c r="G35" s="57">
        <v>117</v>
      </c>
      <c r="H35" s="67">
        <v>16</v>
      </c>
      <c r="I35" s="66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70">
        <v>2</v>
      </c>
      <c r="E36" s="70">
        <v>0</v>
      </c>
      <c r="F36" s="51">
        <f t="shared" si="0"/>
        <v>2</v>
      </c>
      <c r="G36" s="57">
        <v>17</v>
      </c>
      <c r="H36" s="67">
        <v>1</v>
      </c>
      <c r="I36" s="66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70">
        <v>1</v>
      </c>
      <c r="E37" s="70">
        <v>0</v>
      </c>
      <c r="F37" s="51">
        <f t="shared" si="0"/>
        <v>1</v>
      </c>
      <c r="G37" s="57">
        <v>135</v>
      </c>
      <c r="H37" s="67">
        <v>0</v>
      </c>
      <c r="I37" s="66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70">
        <v>3</v>
      </c>
      <c r="E38" s="70">
        <v>0</v>
      </c>
      <c r="F38" s="51">
        <f t="shared" si="0"/>
        <v>3</v>
      </c>
      <c r="G38" s="57">
        <v>28</v>
      </c>
      <c r="H38" s="67">
        <v>3</v>
      </c>
      <c r="I38" s="66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70">
        <v>4</v>
      </c>
      <c r="E39" s="70">
        <v>0</v>
      </c>
      <c r="F39" s="51">
        <f t="shared" si="0"/>
        <v>4</v>
      </c>
      <c r="G39" s="57">
        <v>61</v>
      </c>
      <c r="H39" s="67">
        <v>0</v>
      </c>
      <c r="I39" s="66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70">
        <v>32</v>
      </c>
      <c r="E40" s="70">
        <v>4</v>
      </c>
      <c r="F40" s="51">
        <f t="shared" si="0"/>
        <v>36</v>
      </c>
      <c r="G40" s="57">
        <v>81</v>
      </c>
      <c r="H40" s="67">
        <v>7</v>
      </c>
      <c r="I40" s="66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70">
        <v>1</v>
      </c>
      <c r="E41" s="70">
        <v>0</v>
      </c>
      <c r="F41" s="51">
        <f t="shared" si="0"/>
        <v>1</v>
      </c>
      <c r="G41" s="57">
        <v>32</v>
      </c>
      <c r="H41" s="67">
        <v>1</v>
      </c>
      <c r="I41" s="66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70">
        <v>76</v>
      </c>
      <c r="E42" s="70">
        <v>1</v>
      </c>
      <c r="F42" s="51">
        <f t="shared" si="0"/>
        <v>77</v>
      </c>
      <c r="G42" s="57">
        <v>176</v>
      </c>
      <c r="H42" s="67">
        <v>31</v>
      </c>
      <c r="I42" s="66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70">
        <v>0</v>
      </c>
      <c r="E43" s="70">
        <v>0</v>
      </c>
      <c r="F43" s="51">
        <f t="shared" si="0"/>
        <v>0</v>
      </c>
      <c r="G43" s="57">
        <v>28</v>
      </c>
      <c r="H43" s="67">
        <v>0</v>
      </c>
      <c r="I43" s="66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70">
        <v>1</v>
      </c>
      <c r="E44" s="70">
        <v>0</v>
      </c>
      <c r="F44" s="51">
        <f t="shared" si="0"/>
        <v>1</v>
      </c>
      <c r="G44" s="57">
        <v>43</v>
      </c>
      <c r="H44" s="67">
        <v>1</v>
      </c>
      <c r="I44" s="66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70">
        <v>4</v>
      </c>
      <c r="E45" s="70">
        <v>0</v>
      </c>
      <c r="F45" s="51">
        <f t="shared" si="0"/>
        <v>4</v>
      </c>
      <c r="G45" s="57">
        <v>8</v>
      </c>
      <c r="H45" s="67">
        <v>4</v>
      </c>
      <c r="I45" s="66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70">
        <v>53</v>
      </c>
      <c r="E46" s="70">
        <v>2</v>
      </c>
      <c r="F46" s="51">
        <f t="shared" si="0"/>
        <v>55</v>
      </c>
      <c r="G46" s="57">
        <v>59</v>
      </c>
      <c r="H46" s="67">
        <v>47</v>
      </c>
      <c r="I46" s="66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70">
        <v>23</v>
      </c>
      <c r="E47" s="70">
        <v>0</v>
      </c>
      <c r="F47" s="51">
        <f t="shared" si="0"/>
        <v>23</v>
      </c>
      <c r="G47" s="57">
        <v>232</v>
      </c>
      <c r="H47" s="67">
        <v>3</v>
      </c>
      <c r="I47" s="66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70">
        <v>35</v>
      </c>
      <c r="E48" s="70">
        <v>5</v>
      </c>
      <c r="F48" s="51">
        <f t="shared" si="0"/>
        <v>40</v>
      </c>
      <c r="G48" s="57">
        <v>53</v>
      </c>
      <c r="H48" s="67">
        <v>0</v>
      </c>
      <c r="I48" s="66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70">
        <v>8</v>
      </c>
      <c r="E49" s="70">
        <v>4</v>
      </c>
      <c r="F49" s="51">
        <f t="shared" si="0"/>
        <v>12</v>
      </c>
      <c r="G49" s="57">
        <v>51</v>
      </c>
      <c r="H49" s="67">
        <v>3</v>
      </c>
      <c r="I49" s="66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70">
        <v>4</v>
      </c>
      <c r="E50" s="70">
        <v>0</v>
      </c>
      <c r="F50" s="51">
        <f t="shared" si="0"/>
        <v>4</v>
      </c>
      <c r="G50" s="57">
        <v>21</v>
      </c>
      <c r="H50" s="67">
        <v>4</v>
      </c>
      <c r="I50" s="66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70">
        <v>5</v>
      </c>
      <c r="E51" s="70">
        <v>0</v>
      </c>
      <c r="F51" s="51">
        <f t="shared" si="0"/>
        <v>5</v>
      </c>
      <c r="G51" s="57">
        <v>31</v>
      </c>
      <c r="H51" s="67">
        <v>3</v>
      </c>
      <c r="I51" s="66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70">
        <v>0</v>
      </c>
      <c r="E52" s="70">
        <v>0</v>
      </c>
      <c r="F52" s="51">
        <f t="shared" si="0"/>
        <v>0</v>
      </c>
      <c r="G52" s="57">
        <v>21</v>
      </c>
      <c r="H52" s="67">
        <v>0</v>
      </c>
      <c r="I52" s="66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70">
        <v>11</v>
      </c>
      <c r="E53" s="70">
        <v>0</v>
      </c>
      <c r="F53" s="51">
        <f t="shared" si="0"/>
        <v>11</v>
      </c>
      <c r="G53" s="57">
        <v>19</v>
      </c>
      <c r="H53" s="67">
        <v>3</v>
      </c>
      <c r="I53" s="66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70">
        <v>7</v>
      </c>
      <c r="E54" s="70">
        <v>0</v>
      </c>
      <c r="F54" s="51">
        <f t="shared" si="0"/>
        <v>7</v>
      </c>
      <c r="G54" s="57">
        <v>116</v>
      </c>
      <c r="H54" s="67">
        <v>6</v>
      </c>
      <c r="I54" s="66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70">
        <v>2</v>
      </c>
      <c r="E55" s="70">
        <v>0</v>
      </c>
      <c r="F55" s="51">
        <f t="shared" si="0"/>
        <v>2</v>
      </c>
      <c r="G55" s="57">
        <v>44</v>
      </c>
      <c r="H55" s="67">
        <v>2</v>
      </c>
      <c r="I55" s="66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70">
        <v>9</v>
      </c>
      <c r="E56" s="70">
        <v>0</v>
      </c>
      <c r="F56" s="51">
        <f t="shared" si="0"/>
        <v>9</v>
      </c>
      <c r="G56" s="57">
        <v>78</v>
      </c>
      <c r="H56" s="67">
        <v>7</v>
      </c>
      <c r="I56" s="66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70">
        <v>2</v>
      </c>
      <c r="E57" s="70">
        <v>0</v>
      </c>
      <c r="F57" s="51">
        <f t="shared" si="0"/>
        <v>2</v>
      </c>
      <c r="G57" s="57">
        <v>111</v>
      </c>
      <c r="H57" s="67">
        <v>0</v>
      </c>
      <c r="I57" s="66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70">
        <v>5</v>
      </c>
      <c r="E58" s="70">
        <v>0</v>
      </c>
      <c r="F58" s="51">
        <f t="shared" si="0"/>
        <v>5</v>
      </c>
      <c r="G58" s="57">
        <v>41</v>
      </c>
      <c r="H58" s="67">
        <v>4</v>
      </c>
      <c r="I58" s="66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70">
        <v>5</v>
      </c>
      <c r="E59" s="70">
        <v>0</v>
      </c>
      <c r="F59" s="51">
        <f t="shared" si="0"/>
        <v>5</v>
      </c>
      <c r="G59" s="57">
        <v>69</v>
      </c>
      <c r="H59" s="67">
        <v>4</v>
      </c>
      <c r="I59" s="66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70">
        <v>2</v>
      </c>
      <c r="E60" s="70">
        <v>0</v>
      </c>
      <c r="F60" s="51">
        <f t="shared" si="0"/>
        <v>2</v>
      </c>
      <c r="G60" s="57">
        <v>13</v>
      </c>
      <c r="H60" s="67">
        <v>0</v>
      </c>
      <c r="I60" s="66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70">
        <v>5</v>
      </c>
      <c r="E61" s="70">
        <v>1</v>
      </c>
      <c r="F61" s="51">
        <f t="shared" ref="F61:F112" si="1">SUM(D61:E61)</f>
        <v>6</v>
      </c>
      <c r="G61" s="57">
        <v>24</v>
      </c>
      <c r="H61" s="67">
        <v>0</v>
      </c>
      <c r="I61" s="66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70">
        <v>2</v>
      </c>
      <c r="E62" s="70">
        <v>0</v>
      </c>
      <c r="F62" s="51">
        <f t="shared" si="1"/>
        <v>2</v>
      </c>
      <c r="G62" s="57">
        <v>54</v>
      </c>
      <c r="H62" s="67">
        <v>2</v>
      </c>
      <c r="I62" s="66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70">
        <v>0</v>
      </c>
      <c r="E63" s="70">
        <v>0</v>
      </c>
      <c r="F63" s="51">
        <f t="shared" si="1"/>
        <v>0</v>
      </c>
      <c r="G63" s="57">
        <v>40</v>
      </c>
      <c r="H63" s="67">
        <v>0</v>
      </c>
      <c r="I63" s="66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70">
        <v>5</v>
      </c>
      <c r="E64" s="70">
        <v>0</v>
      </c>
      <c r="F64" s="51">
        <f t="shared" si="1"/>
        <v>5</v>
      </c>
      <c r="G64" s="57">
        <v>77</v>
      </c>
      <c r="H64" s="67">
        <v>3</v>
      </c>
      <c r="I64" s="66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70">
        <v>2</v>
      </c>
      <c r="E65" s="70">
        <v>0</v>
      </c>
      <c r="F65" s="51">
        <f t="shared" si="1"/>
        <v>2</v>
      </c>
      <c r="G65" s="57">
        <v>12</v>
      </c>
      <c r="H65" s="67">
        <v>0</v>
      </c>
      <c r="I65" s="66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70">
        <v>3</v>
      </c>
      <c r="E66" s="70">
        <v>0</v>
      </c>
      <c r="F66" s="51">
        <f t="shared" si="1"/>
        <v>3</v>
      </c>
      <c r="G66" s="57">
        <v>38</v>
      </c>
      <c r="H66" s="67">
        <v>2</v>
      </c>
      <c r="I66" s="66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70">
        <v>1</v>
      </c>
      <c r="E67" s="70">
        <v>0</v>
      </c>
      <c r="F67" s="51">
        <f t="shared" si="1"/>
        <v>1</v>
      </c>
      <c r="G67" s="57">
        <v>88</v>
      </c>
      <c r="H67" s="67">
        <v>0</v>
      </c>
      <c r="I67" s="66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70">
        <v>3</v>
      </c>
      <c r="E68" s="70">
        <v>0</v>
      </c>
      <c r="F68" s="51">
        <f t="shared" si="1"/>
        <v>3</v>
      </c>
      <c r="G68" s="57">
        <v>47</v>
      </c>
      <c r="H68" s="67">
        <v>3</v>
      </c>
      <c r="I68" s="66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70">
        <v>10</v>
      </c>
      <c r="E69" s="70">
        <v>4</v>
      </c>
      <c r="F69" s="51">
        <f t="shared" si="1"/>
        <v>14</v>
      </c>
      <c r="G69" s="57">
        <v>46</v>
      </c>
      <c r="H69" s="67">
        <v>0</v>
      </c>
      <c r="I69" s="66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70">
        <v>7</v>
      </c>
      <c r="E70" s="70">
        <v>0</v>
      </c>
      <c r="F70" s="51">
        <f t="shared" si="1"/>
        <v>7</v>
      </c>
      <c r="G70" s="57">
        <v>109</v>
      </c>
      <c r="H70" s="67">
        <v>7</v>
      </c>
      <c r="I70" s="66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70">
        <v>0</v>
      </c>
      <c r="E71" s="70">
        <v>0</v>
      </c>
      <c r="F71" s="51">
        <f t="shared" si="1"/>
        <v>0</v>
      </c>
      <c r="G71" s="57">
        <v>30</v>
      </c>
      <c r="H71" s="67">
        <v>0</v>
      </c>
      <c r="I71" s="66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70">
        <v>12</v>
      </c>
      <c r="E72" s="70">
        <v>1</v>
      </c>
      <c r="F72" s="51">
        <f t="shared" si="1"/>
        <v>13</v>
      </c>
      <c r="G72" s="57">
        <v>172</v>
      </c>
      <c r="H72" s="67">
        <v>5</v>
      </c>
      <c r="I72" s="66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70">
        <v>3</v>
      </c>
      <c r="E73" s="70">
        <v>0</v>
      </c>
      <c r="F73" s="51">
        <f t="shared" si="1"/>
        <v>3</v>
      </c>
      <c r="G73" s="57">
        <v>40</v>
      </c>
      <c r="H73" s="67">
        <v>1</v>
      </c>
      <c r="I73" s="66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70">
        <v>0</v>
      </c>
      <c r="E74" s="70">
        <v>0</v>
      </c>
      <c r="F74" s="51">
        <f t="shared" si="1"/>
        <v>0</v>
      </c>
      <c r="G74" s="57">
        <v>65</v>
      </c>
      <c r="H74" s="67">
        <v>0</v>
      </c>
      <c r="I74" s="66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70">
        <v>39</v>
      </c>
      <c r="E75" s="70">
        <v>0</v>
      </c>
      <c r="F75" s="51">
        <f t="shared" si="1"/>
        <v>39</v>
      </c>
      <c r="G75" s="57">
        <v>67</v>
      </c>
      <c r="H75" s="67">
        <v>0</v>
      </c>
      <c r="I75" s="66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70">
        <v>0</v>
      </c>
      <c r="E76" s="70">
        <v>0</v>
      </c>
      <c r="F76" s="51">
        <f t="shared" si="1"/>
        <v>0</v>
      </c>
      <c r="G76" s="57">
        <v>11</v>
      </c>
      <c r="H76" s="67">
        <v>0</v>
      </c>
      <c r="I76" s="66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70">
        <v>8</v>
      </c>
      <c r="E77" s="70">
        <v>5</v>
      </c>
      <c r="F77" s="51">
        <f t="shared" si="1"/>
        <v>13</v>
      </c>
      <c r="G77" s="57">
        <v>98</v>
      </c>
      <c r="H77" s="67">
        <v>2</v>
      </c>
      <c r="I77" s="66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70">
        <v>4</v>
      </c>
      <c r="E78" s="70">
        <v>0</v>
      </c>
      <c r="F78" s="51">
        <f t="shared" si="1"/>
        <v>4</v>
      </c>
      <c r="G78" s="57">
        <v>15</v>
      </c>
      <c r="H78" s="67">
        <v>4</v>
      </c>
      <c r="I78" s="66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70">
        <v>0</v>
      </c>
      <c r="E79" s="70">
        <v>0</v>
      </c>
      <c r="F79" s="51">
        <f t="shared" si="1"/>
        <v>0</v>
      </c>
      <c r="G79" s="57">
        <v>19</v>
      </c>
      <c r="H79" s="67">
        <v>0</v>
      </c>
      <c r="I79" s="66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70">
        <v>10</v>
      </c>
      <c r="E80" s="70">
        <v>0</v>
      </c>
      <c r="F80" s="51">
        <f t="shared" si="1"/>
        <v>10</v>
      </c>
      <c r="G80" s="57">
        <v>30</v>
      </c>
      <c r="H80" s="67">
        <v>2</v>
      </c>
      <c r="I80" s="66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70">
        <v>2</v>
      </c>
      <c r="E81" s="70">
        <v>0</v>
      </c>
      <c r="F81" s="51">
        <f t="shared" si="1"/>
        <v>2</v>
      </c>
      <c r="G81" s="57">
        <v>58</v>
      </c>
      <c r="H81" s="67">
        <v>1</v>
      </c>
      <c r="I81" s="66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70">
        <v>0</v>
      </c>
      <c r="E82" s="70">
        <v>0</v>
      </c>
      <c r="F82" s="51">
        <f t="shared" si="1"/>
        <v>0</v>
      </c>
      <c r="G82" s="57">
        <v>20</v>
      </c>
      <c r="H82" s="67">
        <v>0</v>
      </c>
      <c r="I82" s="66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70">
        <v>2</v>
      </c>
      <c r="E83" s="70">
        <v>0</v>
      </c>
      <c r="F83" s="51">
        <f t="shared" si="1"/>
        <v>2</v>
      </c>
      <c r="G83" s="57">
        <v>49</v>
      </c>
      <c r="H83" s="67">
        <v>2</v>
      </c>
      <c r="I83" s="66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70">
        <v>5</v>
      </c>
      <c r="E84" s="70">
        <v>0</v>
      </c>
      <c r="F84" s="51">
        <f t="shared" si="1"/>
        <v>5</v>
      </c>
      <c r="G84" s="57">
        <v>24</v>
      </c>
      <c r="H84" s="67">
        <v>5</v>
      </c>
      <c r="I84" s="66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70">
        <v>5</v>
      </c>
      <c r="E85" s="70">
        <v>0</v>
      </c>
      <c r="F85" s="51">
        <f t="shared" si="1"/>
        <v>5</v>
      </c>
      <c r="G85" s="57">
        <v>36</v>
      </c>
      <c r="H85" s="67">
        <v>0</v>
      </c>
      <c r="I85" s="66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70">
        <v>6</v>
      </c>
      <c r="E86" s="70">
        <v>1</v>
      </c>
      <c r="F86" s="51">
        <f t="shared" si="1"/>
        <v>7</v>
      </c>
      <c r="G86" s="57">
        <v>22</v>
      </c>
      <c r="H86" s="67">
        <v>0</v>
      </c>
      <c r="I86" s="66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70">
        <v>4</v>
      </c>
      <c r="E87" s="70">
        <v>0</v>
      </c>
      <c r="F87" s="51">
        <f t="shared" si="1"/>
        <v>4</v>
      </c>
      <c r="G87" s="57">
        <v>39</v>
      </c>
      <c r="H87" s="67">
        <v>0</v>
      </c>
      <c r="I87" s="66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70">
        <v>1</v>
      </c>
      <c r="E88" s="70">
        <v>0</v>
      </c>
      <c r="F88" s="51">
        <f t="shared" si="1"/>
        <v>1</v>
      </c>
      <c r="G88" s="57">
        <v>10</v>
      </c>
      <c r="H88" s="67">
        <v>0</v>
      </c>
      <c r="I88" s="66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70">
        <v>1</v>
      </c>
      <c r="E89" s="70">
        <v>0</v>
      </c>
      <c r="F89" s="51">
        <f t="shared" si="1"/>
        <v>1</v>
      </c>
      <c r="G89" s="57">
        <v>23</v>
      </c>
      <c r="H89" s="67">
        <v>1</v>
      </c>
      <c r="I89" s="66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70">
        <v>9</v>
      </c>
      <c r="E90" s="70">
        <v>0</v>
      </c>
      <c r="F90" s="51">
        <f t="shared" si="1"/>
        <v>9</v>
      </c>
      <c r="G90" s="57">
        <v>41</v>
      </c>
      <c r="H90" s="67">
        <v>9</v>
      </c>
      <c r="I90" s="66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70">
        <v>28</v>
      </c>
      <c r="E91" s="70">
        <v>0</v>
      </c>
      <c r="F91" s="51">
        <f t="shared" si="1"/>
        <v>28</v>
      </c>
      <c r="G91" s="57">
        <v>78</v>
      </c>
      <c r="H91" s="67">
        <v>5</v>
      </c>
      <c r="I91" s="66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70">
        <v>0</v>
      </c>
      <c r="E92" s="70">
        <v>0</v>
      </c>
      <c r="F92" s="51">
        <f t="shared" si="1"/>
        <v>0</v>
      </c>
      <c r="G92" s="57">
        <v>18</v>
      </c>
      <c r="H92" s="67">
        <v>0</v>
      </c>
      <c r="I92" s="66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70">
        <v>17</v>
      </c>
      <c r="E93" s="70">
        <v>2</v>
      </c>
      <c r="F93" s="51">
        <f t="shared" si="1"/>
        <v>19</v>
      </c>
      <c r="G93" s="57">
        <v>30</v>
      </c>
      <c r="H93" s="67">
        <v>1</v>
      </c>
      <c r="I93" s="66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70">
        <v>9</v>
      </c>
      <c r="E94" s="70">
        <v>0</v>
      </c>
      <c r="F94" s="51">
        <f t="shared" si="1"/>
        <v>9</v>
      </c>
      <c r="G94" s="57">
        <v>121</v>
      </c>
      <c r="H94" s="67">
        <v>4</v>
      </c>
      <c r="I94" s="66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70">
        <v>0</v>
      </c>
      <c r="E95" s="70">
        <v>0</v>
      </c>
      <c r="F95" s="51">
        <f t="shared" si="1"/>
        <v>0</v>
      </c>
      <c r="G95" s="57">
        <v>14</v>
      </c>
      <c r="H95" s="67">
        <v>0</v>
      </c>
      <c r="I95" s="66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70">
        <v>2</v>
      </c>
      <c r="E96" s="70">
        <v>0</v>
      </c>
      <c r="F96" s="51">
        <f t="shared" si="1"/>
        <v>2</v>
      </c>
      <c r="G96" s="57">
        <v>15</v>
      </c>
      <c r="H96" s="67">
        <v>0</v>
      </c>
      <c r="I96" s="66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70">
        <v>16</v>
      </c>
      <c r="E97" s="70">
        <v>2</v>
      </c>
      <c r="F97" s="51">
        <f t="shared" si="1"/>
        <v>18</v>
      </c>
      <c r="G97" s="57">
        <v>51</v>
      </c>
      <c r="H97" s="67">
        <v>1</v>
      </c>
      <c r="I97" s="66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70">
        <v>10</v>
      </c>
      <c r="E98" s="70">
        <v>0</v>
      </c>
      <c r="F98" s="51">
        <f t="shared" si="1"/>
        <v>10</v>
      </c>
      <c r="G98" s="57">
        <v>17</v>
      </c>
      <c r="H98" s="67">
        <v>0</v>
      </c>
      <c r="I98" s="66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70">
        <v>4</v>
      </c>
      <c r="E99" s="70">
        <v>2</v>
      </c>
      <c r="F99" s="51">
        <f t="shared" si="1"/>
        <v>6</v>
      </c>
      <c r="G99" s="57">
        <v>43</v>
      </c>
      <c r="H99" s="67">
        <v>0</v>
      </c>
      <c r="I99" s="66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70">
        <v>11</v>
      </c>
      <c r="E100" s="70">
        <v>0</v>
      </c>
      <c r="F100" s="51">
        <f t="shared" si="1"/>
        <v>11</v>
      </c>
      <c r="G100" s="57">
        <v>31</v>
      </c>
      <c r="H100" s="67">
        <v>6</v>
      </c>
      <c r="I100" s="66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70">
        <v>2</v>
      </c>
      <c r="E101" s="70">
        <v>0</v>
      </c>
      <c r="F101" s="51">
        <f t="shared" si="1"/>
        <v>2</v>
      </c>
      <c r="G101" s="57">
        <v>36</v>
      </c>
      <c r="H101" s="67">
        <v>2</v>
      </c>
      <c r="I101" s="66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70">
        <v>9</v>
      </c>
      <c r="E102" s="70">
        <v>0</v>
      </c>
      <c r="F102" s="51">
        <f t="shared" si="1"/>
        <v>9</v>
      </c>
      <c r="G102" s="57">
        <v>13</v>
      </c>
      <c r="H102" s="67">
        <v>9</v>
      </c>
      <c r="I102" s="66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70">
        <v>6</v>
      </c>
      <c r="E103" s="70">
        <v>0</v>
      </c>
      <c r="F103" s="51">
        <f t="shared" si="1"/>
        <v>6</v>
      </c>
      <c r="G103" s="57">
        <v>128</v>
      </c>
      <c r="H103" s="67">
        <v>2</v>
      </c>
      <c r="I103" s="66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70">
        <v>2</v>
      </c>
      <c r="E104" s="70">
        <v>0</v>
      </c>
      <c r="F104" s="51">
        <f t="shared" si="1"/>
        <v>2</v>
      </c>
      <c r="G104" s="57">
        <v>5</v>
      </c>
      <c r="H104" s="67">
        <v>2</v>
      </c>
      <c r="I104" s="66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70">
        <v>0</v>
      </c>
      <c r="E105" s="70">
        <v>0</v>
      </c>
      <c r="F105" s="51">
        <f t="shared" si="1"/>
        <v>0</v>
      </c>
      <c r="G105" s="57">
        <v>55</v>
      </c>
      <c r="H105" s="67">
        <v>0</v>
      </c>
      <c r="I105" s="66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70">
        <v>43</v>
      </c>
      <c r="E106" s="70">
        <v>4</v>
      </c>
      <c r="F106" s="51">
        <f t="shared" si="1"/>
        <v>47</v>
      </c>
      <c r="G106" s="57">
        <v>99</v>
      </c>
      <c r="H106" s="67">
        <v>11</v>
      </c>
      <c r="I106" s="66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70">
        <v>2</v>
      </c>
      <c r="E107" s="70">
        <v>0</v>
      </c>
      <c r="F107" s="51">
        <f t="shared" si="1"/>
        <v>2</v>
      </c>
      <c r="G107" s="57">
        <v>18</v>
      </c>
      <c r="H107" s="67">
        <v>1</v>
      </c>
      <c r="I107" s="66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70">
        <v>0</v>
      </c>
      <c r="E108" s="70">
        <v>0</v>
      </c>
      <c r="F108" s="51">
        <f t="shared" si="1"/>
        <v>0</v>
      </c>
      <c r="G108" s="57">
        <v>0</v>
      </c>
      <c r="H108" s="67">
        <v>0</v>
      </c>
      <c r="I108" s="66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70">
        <v>2</v>
      </c>
      <c r="E109" s="70">
        <v>0</v>
      </c>
      <c r="F109" s="51">
        <f t="shared" si="1"/>
        <v>2</v>
      </c>
      <c r="G109" s="57">
        <v>23</v>
      </c>
      <c r="H109" s="67">
        <v>2</v>
      </c>
      <c r="I109" s="66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70">
        <v>12</v>
      </c>
      <c r="E110" s="70">
        <v>3</v>
      </c>
      <c r="F110" s="51">
        <f t="shared" si="1"/>
        <v>15</v>
      </c>
      <c r="G110" s="57">
        <v>66</v>
      </c>
      <c r="H110" s="67">
        <v>4</v>
      </c>
      <c r="I110" s="66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70">
        <v>2</v>
      </c>
      <c r="E111" s="70">
        <v>0</v>
      </c>
      <c r="F111" s="51">
        <f t="shared" si="1"/>
        <v>2</v>
      </c>
      <c r="G111" s="57">
        <v>44</v>
      </c>
      <c r="H111" s="67">
        <v>0</v>
      </c>
      <c r="I111" s="66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70">
        <v>1</v>
      </c>
      <c r="E112" s="70">
        <v>0</v>
      </c>
      <c r="F112" s="51">
        <f t="shared" si="1"/>
        <v>1</v>
      </c>
      <c r="G112" s="57">
        <v>36</v>
      </c>
      <c r="H112" s="67">
        <v>0</v>
      </c>
      <c r="I112" s="66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70">
        <v>3</v>
      </c>
      <c r="E113" s="70">
        <v>0</v>
      </c>
      <c r="F113" s="51">
        <f t="shared" ref="F113:F169" si="2">SUM(D113:E113)</f>
        <v>3</v>
      </c>
      <c r="G113" s="57">
        <v>12</v>
      </c>
      <c r="H113" s="67">
        <v>3</v>
      </c>
      <c r="I113" s="66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70">
        <v>4</v>
      </c>
      <c r="E114" s="70">
        <v>0</v>
      </c>
      <c r="F114" s="51">
        <f t="shared" si="2"/>
        <v>4</v>
      </c>
      <c r="G114" s="57">
        <v>55</v>
      </c>
      <c r="H114" s="67">
        <v>3</v>
      </c>
      <c r="I114" s="66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70">
        <v>0</v>
      </c>
      <c r="E115" s="70">
        <v>0</v>
      </c>
      <c r="F115" s="51">
        <f t="shared" si="2"/>
        <v>0</v>
      </c>
      <c r="G115" s="57">
        <v>3</v>
      </c>
      <c r="H115" s="67">
        <v>0</v>
      </c>
      <c r="I115" s="66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70">
        <v>3</v>
      </c>
      <c r="E116" s="70">
        <v>0</v>
      </c>
      <c r="F116" s="51">
        <f t="shared" si="2"/>
        <v>3</v>
      </c>
      <c r="G116" s="57">
        <v>35</v>
      </c>
      <c r="H116" s="67">
        <v>2</v>
      </c>
      <c r="I116" s="66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70">
        <v>0</v>
      </c>
      <c r="E117" s="70">
        <v>0</v>
      </c>
      <c r="F117" s="51">
        <f t="shared" si="2"/>
        <v>0</v>
      </c>
      <c r="G117" s="57">
        <v>19</v>
      </c>
      <c r="H117" s="67">
        <v>0</v>
      </c>
      <c r="I117" s="66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70">
        <v>5</v>
      </c>
      <c r="E118" s="70">
        <v>0</v>
      </c>
      <c r="F118" s="51">
        <f t="shared" si="2"/>
        <v>5</v>
      </c>
      <c r="G118" s="57">
        <v>36</v>
      </c>
      <c r="H118" s="67">
        <v>4</v>
      </c>
      <c r="I118" s="66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70">
        <v>1</v>
      </c>
      <c r="E119" s="70">
        <v>0</v>
      </c>
      <c r="F119" s="51">
        <f t="shared" si="2"/>
        <v>1</v>
      </c>
      <c r="G119" s="57">
        <v>23</v>
      </c>
      <c r="H119" s="67">
        <v>0</v>
      </c>
      <c r="I119" s="66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70">
        <v>0</v>
      </c>
      <c r="E120" s="70">
        <v>0</v>
      </c>
      <c r="F120" s="51">
        <f t="shared" si="2"/>
        <v>0</v>
      </c>
      <c r="G120" s="57">
        <v>30</v>
      </c>
      <c r="H120" s="67">
        <v>0</v>
      </c>
      <c r="I120" s="66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70">
        <v>70</v>
      </c>
      <c r="E121" s="70">
        <v>12</v>
      </c>
      <c r="F121" s="51">
        <f t="shared" si="2"/>
        <v>82</v>
      </c>
      <c r="G121" s="57">
        <v>154</v>
      </c>
      <c r="H121" s="67">
        <v>14</v>
      </c>
      <c r="I121" s="66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70">
        <v>12</v>
      </c>
      <c r="E122" s="70">
        <v>2</v>
      </c>
      <c r="F122" s="51">
        <f t="shared" si="2"/>
        <v>14</v>
      </c>
      <c r="G122" s="57">
        <v>25</v>
      </c>
      <c r="H122" s="67">
        <v>2</v>
      </c>
      <c r="I122" s="66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70">
        <v>28</v>
      </c>
      <c r="E123" s="70">
        <v>2</v>
      </c>
      <c r="F123" s="51">
        <f t="shared" si="2"/>
        <v>30</v>
      </c>
      <c r="G123" s="57">
        <v>29</v>
      </c>
      <c r="H123" s="67">
        <v>4</v>
      </c>
      <c r="I123" s="66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70">
        <v>32</v>
      </c>
      <c r="E124" s="70">
        <v>4</v>
      </c>
      <c r="F124" s="51">
        <f t="shared" si="2"/>
        <v>36</v>
      </c>
      <c r="G124" s="57">
        <v>65</v>
      </c>
      <c r="H124" s="67">
        <v>1</v>
      </c>
      <c r="I124" s="66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70">
        <v>8</v>
      </c>
      <c r="E125" s="70">
        <v>1</v>
      </c>
      <c r="F125" s="51">
        <f t="shared" si="2"/>
        <v>9</v>
      </c>
      <c r="G125" s="57">
        <v>65</v>
      </c>
      <c r="H125" s="67">
        <v>5</v>
      </c>
      <c r="I125" s="66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70">
        <v>3</v>
      </c>
      <c r="E126" s="70">
        <v>0</v>
      </c>
      <c r="F126" s="51">
        <f t="shared" si="2"/>
        <v>3</v>
      </c>
      <c r="G126" s="57">
        <v>21</v>
      </c>
      <c r="H126" s="67">
        <v>2</v>
      </c>
      <c r="I126" s="66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70">
        <v>1</v>
      </c>
      <c r="E127" s="70">
        <v>0</v>
      </c>
      <c r="F127" s="51">
        <f t="shared" si="2"/>
        <v>1</v>
      </c>
      <c r="G127" s="57">
        <v>45</v>
      </c>
      <c r="H127" s="67">
        <v>1</v>
      </c>
      <c r="I127" s="66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70">
        <v>11</v>
      </c>
      <c r="E128" s="70">
        <v>0</v>
      </c>
      <c r="F128" s="51">
        <f t="shared" si="2"/>
        <v>11</v>
      </c>
      <c r="G128" s="57">
        <v>82</v>
      </c>
      <c r="H128" s="67">
        <v>10</v>
      </c>
      <c r="I128" s="66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70">
        <v>3</v>
      </c>
      <c r="E129" s="70">
        <v>0</v>
      </c>
      <c r="F129" s="51">
        <f t="shared" si="2"/>
        <v>3</v>
      </c>
      <c r="G129" s="57">
        <v>12</v>
      </c>
      <c r="H129" s="67">
        <v>1</v>
      </c>
      <c r="I129" s="66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70">
        <v>2</v>
      </c>
      <c r="E130" s="70">
        <v>0</v>
      </c>
      <c r="F130" s="51">
        <f t="shared" si="2"/>
        <v>2</v>
      </c>
      <c r="G130" s="57">
        <v>28</v>
      </c>
      <c r="H130" s="67">
        <v>1</v>
      </c>
      <c r="I130" s="66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70">
        <v>0</v>
      </c>
      <c r="E131" s="70">
        <v>0</v>
      </c>
      <c r="F131" s="51">
        <f t="shared" si="2"/>
        <v>0</v>
      </c>
      <c r="G131" s="57">
        <v>24</v>
      </c>
      <c r="H131" s="67">
        <v>0</v>
      </c>
      <c r="I131" s="66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70">
        <v>11</v>
      </c>
      <c r="E132" s="70">
        <v>0</v>
      </c>
      <c r="F132" s="51">
        <f t="shared" si="2"/>
        <v>11</v>
      </c>
      <c r="G132" s="57">
        <v>31</v>
      </c>
      <c r="H132" s="67">
        <v>0</v>
      </c>
      <c r="I132" s="66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70">
        <v>4</v>
      </c>
      <c r="E133" s="70">
        <v>0</v>
      </c>
      <c r="F133" s="51">
        <f t="shared" si="2"/>
        <v>4</v>
      </c>
      <c r="G133" s="57">
        <v>38</v>
      </c>
      <c r="H133" s="67">
        <v>3</v>
      </c>
      <c r="I133" s="66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70">
        <v>3</v>
      </c>
      <c r="E134" s="70">
        <v>0</v>
      </c>
      <c r="F134" s="51">
        <f t="shared" si="2"/>
        <v>3</v>
      </c>
      <c r="G134" s="57">
        <v>43</v>
      </c>
      <c r="H134" s="67">
        <v>2</v>
      </c>
      <c r="I134" s="66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70">
        <v>33</v>
      </c>
      <c r="E135" s="70">
        <v>0</v>
      </c>
      <c r="F135" s="51">
        <f t="shared" si="2"/>
        <v>33</v>
      </c>
      <c r="G135" s="57">
        <v>86</v>
      </c>
      <c r="H135" s="67">
        <v>7</v>
      </c>
      <c r="I135" s="66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70">
        <v>8</v>
      </c>
      <c r="E136" s="70">
        <v>0</v>
      </c>
      <c r="F136" s="51">
        <f t="shared" si="2"/>
        <v>8</v>
      </c>
      <c r="G136" s="57">
        <v>35</v>
      </c>
      <c r="H136" s="67">
        <v>8</v>
      </c>
      <c r="I136" s="66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70">
        <v>25</v>
      </c>
      <c r="E137" s="70">
        <v>0</v>
      </c>
      <c r="F137" s="51">
        <f t="shared" si="2"/>
        <v>25</v>
      </c>
      <c r="G137" s="57">
        <v>77</v>
      </c>
      <c r="H137" s="67">
        <v>25</v>
      </c>
      <c r="I137" s="66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70">
        <v>64</v>
      </c>
      <c r="E138" s="70">
        <v>21</v>
      </c>
      <c r="F138" s="51">
        <f t="shared" si="2"/>
        <v>85</v>
      </c>
      <c r="G138" s="57">
        <v>117</v>
      </c>
      <c r="H138" s="67">
        <v>2</v>
      </c>
      <c r="I138" s="66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70">
        <v>0</v>
      </c>
      <c r="E139" s="70">
        <v>0</v>
      </c>
      <c r="F139" s="51">
        <f t="shared" si="2"/>
        <v>0</v>
      </c>
      <c r="G139" s="57">
        <v>46</v>
      </c>
      <c r="H139" s="67">
        <v>0</v>
      </c>
      <c r="I139" s="66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70">
        <v>8</v>
      </c>
      <c r="E140" s="70">
        <v>0</v>
      </c>
      <c r="F140" s="51">
        <f t="shared" si="2"/>
        <v>8</v>
      </c>
      <c r="G140" s="57">
        <v>45</v>
      </c>
      <c r="H140" s="67">
        <v>6</v>
      </c>
      <c r="I140" s="66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70">
        <v>62</v>
      </c>
      <c r="E141" s="70">
        <v>1</v>
      </c>
      <c r="F141" s="51">
        <f t="shared" si="2"/>
        <v>63</v>
      </c>
      <c r="G141" s="57">
        <v>155</v>
      </c>
      <c r="H141" s="67">
        <v>0</v>
      </c>
      <c r="I141" s="66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70">
        <v>1</v>
      </c>
      <c r="E142" s="70">
        <v>0</v>
      </c>
      <c r="F142" s="51">
        <f t="shared" si="2"/>
        <v>1</v>
      </c>
      <c r="G142" s="57">
        <v>21</v>
      </c>
      <c r="H142" s="67">
        <v>1</v>
      </c>
      <c r="I142" s="66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70">
        <v>0</v>
      </c>
      <c r="E143" s="70">
        <v>0</v>
      </c>
      <c r="F143" s="51">
        <f t="shared" si="2"/>
        <v>0</v>
      </c>
      <c r="G143" s="57">
        <v>10</v>
      </c>
      <c r="H143" s="67">
        <v>0</v>
      </c>
      <c r="I143" s="66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70">
        <v>1</v>
      </c>
      <c r="E144" s="70">
        <v>0</v>
      </c>
      <c r="F144" s="51">
        <f t="shared" si="2"/>
        <v>1</v>
      </c>
      <c r="G144" s="57">
        <v>24</v>
      </c>
      <c r="H144" s="67">
        <v>0</v>
      </c>
      <c r="I144" s="66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70">
        <v>18</v>
      </c>
      <c r="E145" s="70">
        <v>1</v>
      </c>
      <c r="F145" s="51">
        <f t="shared" si="2"/>
        <v>19</v>
      </c>
      <c r="G145" s="57">
        <v>75</v>
      </c>
      <c r="H145" s="67">
        <v>1</v>
      </c>
      <c r="I145" s="66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70">
        <v>1</v>
      </c>
      <c r="E146" s="70">
        <v>0</v>
      </c>
      <c r="F146" s="51">
        <f t="shared" si="2"/>
        <v>1</v>
      </c>
      <c r="G146" s="57">
        <v>17</v>
      </c>
      <c r="H146" s="67">
        <v>0</v>
      </c>
      <c r="I146" s="66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70">
        <v>0</v>
      </c>
      <c r="E147" s="70">
        <v>0</v>
      </c>
      <c r="F147" s="51">
        <f t="shared" si="2"/>
        <v>0</v>
      </c>
      <c r="G147" s="57">
        <v>61</v>
      </c>
      <c r="H147" s="67">
        <v>0</v>
      </c>
      <c r="I147" s="66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70">
        <v>1</v>
      </c>
      <c r="E148" s="70">
        <v>0</v>
      </c>
      <c r="F148" s="51">
        <f t="shared" si="2"/>
        <v>1</v>
      </c>
      <c r="G148" s="57">
        <v>30</v>
      </c>
      <c r="H148" s="67">
        <v>0</v>
      </c>
      <c r="I148" s="66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70">
        <v>23</v>
      </c>
      <c r="E149" s="70">
        <v>4</v>
      </c>
      <c r="F149" s="51">
        <f t="shared" si="2"/>
        <v>27</v>
      </c>
      <c r="G149" s="57">
        <v>106</v>
      </c>
      <c r="H149" s="67">
        <v>11</v>
      </c>
      <c r="I149" s="66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70">
        <v>10</v>
      </c>
      <c r="E150" s="70">
        <v>4</v>
      </c>
      <c r="F150" s="51">
        <f t="shared" si="2"/>
        <v>14</v>
      </c>
      <c r="G150" s="57">
        <v>56</v>
      </c>
      <c r="H150" s="67">
        <v>3</v>
      </c>
      <c r="I150" s="66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70">
        <v>0</v>
      </c>
      <c r="E151" s="70">
        <v>0</v>
      </c>
      <c r="F151" s="51">
        <f t="shared" si="2"/>
        <v>0</v>
      </c>
      <c r="G151" s="57">
        <v>60</v>
      </c>
      <c r="H151" s="67">
        <v>0</v>
      </c>
      <c r="I151" s="66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70">
        <v>3</v>
      </c>
      <c r="E152" s="70">
        <v>0</v>
      </c>
      <c r="F152" s="51">
        <f t="shared" si="2"/>
        <v>3</v>
      </c>
      <c r="G152" s="57">
        <v>59</v>
      </c>
      <c r="H152" s="67">
        <v>3</v>
      </c>
      <c r="I152" s="66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70">
        <v>1</v>
      </c>
      <c r="E153" s="70">
        <v>0</v>
      </c>
      <c r="F153" s="51">
        <f t="shared" si="2"/>
        <v>1</v>
      </c>
      <c r="G153" s="57">
        <v>89</v>
      </c>
      <c r="H153" s="67">
        <v>0</v>
      </c>
      <c r="I153" s="66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70">
        <v>26</v>
      </c>
      <c r="E154" s="70">
        <v>6</v>
      </c>
      <c r="F154" s="51">
        <f t="shared" si="2"/>
        <v>32</v>
      </c>
      <c r="G154" s="57">
        <v>121</v>
      </c>
      <c r="H154" s="67">
        <v>2</v>
      </c>
      <c r="I154" s="66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70">
        <v>8</v>
      </c>
      <c r="E155" s="70">
        <v>4</v>
      </c>
      <c r="F155" s="51">
        <f t="shared" si="2"/>
        <v>12</v>
      </c>
      <c r="G155" s="57">
        <v>79</v>
      </c>
      <c r="H155" s="67">
        <v>2</v>
      </c>
      <c r="I155" s="66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70">
        <v>1</v>
      </c>
      <c r="E156" s="70">
        <v>0</v>
      </c>
      <c r="F156" s="51">
        <f t="shared" si="2"/>
        <v>1</v>
      </c>
      <c r="G156" s="57">
        <v>36</v>
      </c>
      <c r="H156" s="67">
        <v>1</v>
      </c>
      <c r="I156" s="66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70">
        <v>1</v>
      </c>
      <c r="E157" s="70">
        <v>0</v>
      </c>
      <c r="F157" s="51">
        <f t="shared" si="2"/>
        <v>1</v>
      </c>
      <c r="G157" s="57">
        <v>18</v>
      </c>
      <c r="H157" s="67">
        <v>1</v>
      </c>
      <c r="I157" s="66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70">
        <v>1</v>
      </c>
      <c r="E158" s="70">
        <v>0</v>
      </c>
      <c r="F158" s="51">
        <f t="shared" si="2"/>
        <v>1</v>
      </c>
      <c r="G158" s="57">
        <v>32</v>
      </c>
      <c r="H158" s="67">
        <v>0</v>
      </c>
      <c r="I158" s="66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70">
        <v>0</v>
      </c>
      <c r="E159" s="70">
        <v>0</v>
      </c>
      <c r="F159" s="51">
        <f t="shared" si="2"/>
        <v>0</v>
      </c>
      <c r="G159" s="57">
        <v>3</v>
      </c>
      <c r="H159" s="67">
        <v>0</v>
      </c>
      <c r="I159" s="66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70">
        <v>1</v>
      </c>
      <c r="E160" s="70">
        <v>0</v>
      </c>
      <c r="F160" s="51">
        <f t="shared" si="2"/>
        <v>1</v>
      </c>
      <c r="G160" s="57">
        <v>17</v>
      </c>
      <c r="H160" s="67">
        <v>1</v>
      </c>
      <c r="I160" s="66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70">
        <v>0</v>
      </c>
      <c r="E161" s="70">
        <v>0</v>
      </c>
      <c r="F161" s="51">
        <f t="shared" si="2"/>
        <v>0</v>
      </c>
      <c r="G161" s="57">
        <v>9</v>
      </c>
      <c r="H161" s="67">
        <v>0</v>
      </c>
      <c r="I161" s="66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70">
        <v>0</v>
      </c>
      <c r="E162" s="70">
        <v>0</v>
      </c>
      <c r="F162" s="51">
        <f t="shared" si="2"/>
        <v>0</v>
      </c>
      <c r="G162" s="57">
        <v>11</v>
      </c>
      <c r="H162" s="67">
        <v>0</v>
      </c>
      <c r="I162" s="66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70">
        <v>24</v>
      </c>
      <c r="E163" s="70">
        <v>0</v>
      </c>
      <c r="F163" s="51">
        <f t="shared" si="2"/>
        <v>24</v>
      </c>
      <c r="G163" s="57">
        <v>69</v>
      </c>
      <c r="H163" s="67">
        <v>0</v>
      </c>
      <c r="I163" s="66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70">
        <v>21</v>
      </c>
      <c r="E164" s="70">
        <v>1</v>
      </c>
      <c r="F164" s="51">
        <f t="shared" si="2"/>
        <v>22</v>
      </c>
      <c r="G164" s="57">
        <v>62</v>
      </c>
      <c r="H164" s="67">
        <v>8</v>
      </c>
      <c r="I164" s="66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70">
        <v>21</v>
      </c>
      <c r="E165" s="70">
        <v>1</v>
      </c>
      <c r="F165" s="51">
        <f t="shared" si="2"/>
        <v>22</v>
      </c>
      <c r="G165" s="57">
        <v>29</v>
      </c>
      <c r="H165" s="67">
        <v>0</v>
      </c>
      <c r="I165" s="66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70">
        <v>16</v>
      </c>
      <c r="E166" s="70">
        <v>1</v>
      </c>
      <c r="F166" s="51">
        <f t="shared" si="2"/>
        <v>17</v>
      </c>
      <c r="G166" s="57">
        <v>29</v>
      </c>
      <c r="H166" s="67">
        <v>0</v>
      </c>
      <c r="I166" s="66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70">
        <v>0</v>
      </c>
      <c r="E167" s="70">
        <v>0</v>
      </c>
      <c r="F167" s="51">
        <f t="shared" si="2"/>
        <v>0</v>
      </c>
      <c r="G167" s="57">
        <v>31</v>
      </c>
      <c r="H167" s="67">
        <v>0</v>
      </c>
      <c r="I167" s="66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70">
        <v>0</v>
      </c>
      <c r="E168" s="70">
        <v>0</v>
      </c>
      <c r="F168" s="51">
        <f t="shared" si="2"/>
        <v>0</v>
      </c>
      <c r="G168" s="57">
        <v>18</v>
      </c>
      <c r="H168" s="67">
        <v>0</v>
      </c>
      <c r="I168" s="66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70">
        <v>0</v>
      </c>
      <c r="E169" s="70">
        <v>0</v>
      </c>
      <c r="F169" s="51">
        <f t="shared" si="2"/>
        <v>0</v>
      </c>
      <c r="G169" s="57">
        <v>91</v>
      </c>
      <c r="H169" s="67">
        <v>0</v>
      </c>
      <c r="I169" s="66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70">
        <v>2</v>
      </c>
      <c r="E170" s="70">
        <v>0</v>
      </c>
      <c r="F170" s="51">
        <f t="shared" ref="F170:F225" si="3">SUM(D170:E170)</f>
        <v>2</v>
      </c>
      <c r="G170" s="57">
        <v>56</v>
      </c>
      <c r="H170" s="67">
        <v>2</v>
      </c>
      <c r="I170" s="66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70">
        <v>4</v>
      </c>
      <c r="E171" s="70">
        <v>0</v>
      </c>
      <c r="F171" s="51">
        <f t="shared" si="3"/>
        <v>4</v>
      </c>
      <c r="G171" s="57">
        <v>42</v>
      </c>
      <c r="H171" s="67">
        <v>4</v>
      </c>
      <c r="I171" s="66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70">
        <v>9</v>
      </c>
      <c r="E172" s="70">
        <v>1</v>
      </c>
      <c r="F172" s="51">
        <f t="shared" si="3"/>
        <v>10</v>
      </c>
      <c r="G172" s="57">
        <v>77</v>
      </c>
      <c r="H172" s="67">
        <v>2</v>
      </c>
      <c r="I172" s="66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70">
        <v>0</v>
      </c>
      <c r="E173" s="70">
        <v>0</v>
      </c>
      <c r="F173" s="51">
        <f t="shared" si="3"/>
        <v>0</v>
      </c>
      <c r="G173" s="57">
        <v>30</v>
      </c>
      <c r="H173" s="67">
        <v>0</v>
      </c>
      <c r="I173" s="66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70">
        <v>2</v>
      </c>
      <c r="E174" s="70">
        <v>0</v>
      </c>
      <c r="F174" s="51">
        <f t="shared" si="3"/>
        <v>2</v>
      </c>
      <c r="G174" s="57">
        <v>24</v>
      </c>
      <c r="H174" s="67">
        <v>0</v>
      </c>
      <c r="I174" s="66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70">
        <v>0</v>
      </c>
      <c r="E175" s="70">
        <v>0</v>
      </c>
      <c r="F175" s="51">
        <f t="shared" si="3"/>
        <v>0</v>
      </c>
      <c r="G175" s="57">
        <v>13</v>
      </c>
      <c r="H175" s="67">
        <v>0</v>
      </c>
      <c r="I175" s="66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70">
        <v>8</v>
      </c>
      <c r="E176" s="70">
        <v>0</v>
      </c>
      <c r="F176" s="51">
        <f t="shared" si="3"/>
        <v>8</v>
      </c>
      <c r="G176" s="57">
        <v>75</v>
      </c>
      <c r="H176" s="67">
        <v>6</v>
      </c>
      <c r="I176" s="66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70">
        <v>12</v>
      </c>
      <c r="E177" s="70">
        <v>0</v>
      </c>
      <c r="F177" s="51">
        <f t="shared" si="3"/>
        <v>12</v>
      </c>
      <c r="G177" s="57">
        <v>41</v>
      </c>
      <c r="H177" s="67">
        <v>3</v>
      </c>
      <c r="I177" s="66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70">
        <v>0</v>
      </c>
      <c r="E178" s="70">
        <v>0</v>
      </c>
      <c r="F178" s="51">
        <f t="shared" si="3"/>
        <v>0</v>
      </c>
      <c r="G178" s="57">
        <v>9</v>
      </c>
      <c r="H178" s="67">
        <v>0</v>
      </c>
      <c r="I178" s="66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70">
        <v>2</v>
      </c>
      <c r="E179" s="70">
        <v>1</v>
      </c>
      <c r="F179" s="51">
        <f t="shared" si="3"/>
        <v>3</v>
      </c>
      <c r="G179" s="57">
        <v>15</v>
      </c>
      <c r="H179" s="67">
        <v>0</v>
      </c>
      <c r="I179" s="66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70">
        <v>0</v>
      </c>
      <c r="E180" s="70">
        <v>0</v>
      </c>
      <c r="F180" s="51">
        <f t="shared" si="3"/>
        <v>0</v>
      </c>
      <c r="G180" s="57">
        <v>9</v>
      </c>
      <c r="H180" s="67">
        <v>0</v>
      </c>
      <c r="I180" s="66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70">
        <v>0</v>
      </c>
      <c r="E181" s="70">
        <v>0</v>
      </c>
      <c r="F181" s="51">
        <f t="shared" si="3"/>
        <v>0</v>
      </c>
      <c r="G181" s="57">
        <v>31</v>
      </c>
      <c r="H181" s="67">
        <v>0</v>
      </c>
      <c r="I181" s="66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70">
        <v>1</v>
      </c>
      <c r="E182" s="70">
        <v>0</v>
      </c>
      <c r="F182" s="51">
        <f t="shared" si="3"/>
        <v>1</v>
      </c>
      <c r="G182" s="57">
        <v>35</v>
      </c>
      <c r="H182" s="67">
        <v>0</v>
      </c>
      <c r="I182" s="66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70">
        <v>5</v>
      </c>
      <c r="E183" s="70">
        <v>1</v>
      </c>
      <c r="F183" s="51">
        <f t="shared" si="3"/>
        <v>6</v>
      </c>
      <c r="G183" s="57">
        <v>35</v>
      </c>
      <c r="H183" s="67">
        <v>1</v>
      </c>
      <c r="I183" s="66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70">
        <v>0</v>
      </c>
      <c r="E184" s="70">
        <v>0</v>
      </c>
      <c r="F184" s="51">
        <f t="shared" si="3"/>
        <v>0</v>
      </c>
      <c r="G184" s="57">
        <v>10</v>
      </c>
      <c r="H184" s="67">
        <v>0</v>
      </c>
      <c r="I184" s="66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70">
        <v>13</v>
      </c>
      <c r="E185" s="70">
        <v>1</v>
      </c>
      <c r="F185" s="51">
        <f t="shared" si="3"/>
        <v>14</v>
      </c>
      <c r="G185" s="57">
        <v>67</v>
      </c>
      <c r="H185" s="67">
        <v>9</v>
      </c>
      <c r="I185" s="66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70">
        <v>0</v>
      </c>
      <c r="E186" s="70">
        <v>0</v>
      </c>
      <c r="F186" s="51">
        <f t="shared" si="3"/>
        <v>0</v>
      </c>
      <c r="G186" s="57">
        <v>9</v>
      </c>
      <c r="H186" s="67">
        <v>0</v>
      </c>
      <c r="I186" s="66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70">
        <v>3</v>
      </c>
      <c r="E187" s="70">
        <v>0</v>
      </c>
      <c r="F187" s="51">
        <f t="shared" si="3"/>
        <v>3</v>
      </c>
      <c r="G187" s="57">
        <v>35</v>
      </c>
      <c r="H187" s="67">
        <v>2</v>
      </c>
      <c r="I187" s="66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70">
        <v>19</v>
      </c>
      <c r="E188" s="70">
        <v>2</v>
      </c>
      <c r="F188" s="51">
        <f t="shared" si="3"/>
        <v>21</v>
      </c>
      <c r="G188" s="57">
        <v>33</v>
      </c>
      <c r="H188" s="67">
        <v>1</v>
      </c>
      <c r="I188" s="66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70">
        <v>9</v>
      </c>
      <c r="E189" s="70">
        <v>0</v>
      </c>
      <c r="F189" s="51">
        <f t="shared" si="3"/>
        <v>9</v>
      </c>
      <c r="G189" s="57">
        <v>21</v>
      </c>
      <c r="H189" s="67">
        <v>9</v>
      </c>
      <c r="I189" s="66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70">
        <v>1</v>
      </c>
      <c r="E190" s="70">
        <v>0</v>
      </c>
      <c r="F190" s="51">
        <f t="shared" si="3"/>
        <v>1</v>
      </c>
      <c r="G190" s="57">
        <v>12</v>
      </c>
      <c r="H190" s="67">
        <v>1</v>
      </c>
      <c r="I190" s="66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70">
        <v>1</v>
      </c>
      <c r="E191" s="70">
        <v>0</v>
      </c>
      <c r="F191" s="51">
        <f t="shared" si="3"/>
        <v>1</v>
      </c>
      <c r="G191" s="57">
        <v>16</v>
      </c>
      <c r="H191" s="67">
        <v>1</v>
      </c>
      <c r="I191" s="66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70">
        <v>17</v>
      </c>
      <c r="E192" s="70">
        <v>0</v>
      </c>
      <c r="F192" s="51">
        <f t="shared" si="3"/>
        <v>17</v>
      </c>
      <c r="G192" s="57">
        <v>23</v>
      </c>
      <c r="H192" s="67">
        <v>2</v>
      </c>
      <c r="I192" s="66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70">
        <v>14</v>
      </c>
      <c r="E193" s="70">
        <v>2</v>
      </c>
      <c r="F193" s="51">
        <f t="shared" si="3"/>
        <v>16</v>
      </c>
      <c r="G193" s="57">
        <v>62</v>
      </c>
      <c r="H193" s="67">
        <v>1</v>
      </c>
      <c r="I193" s="66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70">
        <v>21</v>
      </c>
      <c r="E194" s="70">
        <v>13</v>
      </c>
      <c r="F194" s="51">
        <f t="shared" si="3"/>
        <v>34</v>
      </c>
      <c r="G194" s="57">
        <v>88</v>
      </c>
      <c r="H194" s="67">
        <v>10</v>
      </c>
      <c r="I194" s="66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70">
        <v>1</v>
      </c>
      <c r="E195" s="70">
        <v>0</v>
      </c>
      <c r="F195" s="51">
        <f t="shared" si="3"/>
        <v>1</v>
      </c>
      <c r="G195" s="57">
        <v>25</v>
      </c>
      <c r="H195" s="67">
        <v>1</v>
      </c>
      <c r="I195" s="66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70">
        <v>0</v>
      </c>
      <c r="E196" s="70">
        <v>0</v>
      </c>
      <c r="F196" s="51">
        <f t="shared" si="3"/>
        <v>0</v>
      </c>
      <c r="G196" s="57">
        <v>16</v>
      </c>
      <c r="H196" s="67">
        <v>0</v>
      </c>
      <c r="I196" s="66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70">
        <v>2</v>
      </c>
      <c r="E197" s="70">
        <v>0</v>
      </c>
      <c r="F197" s="51">
        <f t="shared" si="3"/>
        <v>2</v>
      </c>
      <c r="G197" s="57">
        <v>52</v>
      </c>
      <c r="H197" s="67">
        <v>0</v>
      </c>
      <c r="I197" s="66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70">
        <v>1</v>
      </c>
      <c r="E198" s="70">
        <v>0</v>
      </c>
      <c r="F198" s="51">
        <f t="shared" si="3"/>
        <v>1</v>
      </c>
      <c r="G198" s="57">
        <v>12</v>
      </c>
      <c r="H198" s="67">
        <v>1</v>
      </c>
      <c r="I198" s="66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70">
        <v>0</v>
      </c>
      <c r="E199" s="70">
        <v>0</v>
      </c>
      <c r="F199" s="51">
        <f t="shared" si="3"/>
        <v>0</v>
      </c>
      <c r="G199" s="57">
        <v>23</v>
      </c>
      <c r="H199" s="67">
        <v>0</v>
      </c>
      <c r="I199" s="66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70">
        <v>12</v>
      </c>
      <c r="E200" s="70">
        <v>0</v>
      </c>
      <c r="F200" s="51">
        <f t="shared" si="3"/>
        <v>12</v>
      </c>
      <c r="G200" s="57">
        <v>61</v>
      </c>
      <c r="H200" s="67">
        <v>0</v>
      </c>
      <c r="I200" s="66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70">
        <v>2</v>
      </c>
      <c r="E201" s="70">
        <v>0</v>
      </c>
      <c r="F201" s="51">
        <f t="shared" si="3"/>
        <v>2</v>
      </c>
      <c r="G201" s="57">
        <v>14</v>
      </c>
      <c r="H201" s="67">
        <v>0</v>
      </c>
      <c r="I201" s="66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70">
        <v>1</v>
      </c>
      <c r="E202" s="70">
        <v>0</v>
      </c>
      <c r="F202" s="51">
        <f t="shared" si="3"/>
        <v>1</v>
      </c>
      <c r="G202" s="57">
        <v>27</v>
      </c>
      <c r="H202" s="67">
        <v>0</v>
      </c>
      <c r="I202" s="66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70">
        <v>3</v>
      </c>
      <c r="E203" s="70">
        <v>0</v>
      </c>
      <c r="F203" s="51">
        <f t="shared" si="3"/>
        <v>3</v>
      </c>
      <c r="G203" s="57">
        <v>17</v>
      </c>
      <c r="H203" s="67">
        <v>0</v>
      </c>
      <c r="I203" s="66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70">
        <v>4</v>
      </c>
      <c r="E204" s="70">
        <v>0</v>
      </c>
      <c r="F204" s="51">
        <f t="shared" si="3"/>
        <v>4</v>
      </c>
      <c r="G204" s="57">
        <v>40</v>
      </c>
      <c r="H204" s="67">
        <v>4</v>
      </c>
      <c r="I204" s="66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70">
        <v>0</v>
      </c>
      <c r="E205" s="70">
        <v>0</v>
      </c>
      <c r="F205" s="51">
        <f t="shared" si="3"/>
        <v>0</v>
      </c>
      <c r="G205" s="57">
        <v>11</v>
      </c>
      <c r="H205" s="67">
        <v>0</v>
      </c>
      <c r="I205" s="66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70">
        <v>6</v>
      </c>
      <c r="E206" s="70">
        <v>0</v>
      </c>
      <c r="F206" s="51">
        <f t="shared" si="3"/>
        <v>6</v>
      </c>
      <c r="G206" s="57">
        <v>18</v>
      </c>
      <c r="H206" s="67">
        <v>6</v>
      </c>
      <c r="I206" s="66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70">
        <v>2</v>
      </c>
      <c r="E207" s="70">
        <v>0</v>
      </c>
      <c r="F207" s="51">
        <f t="shared" si="3"/>
        <v>2</v>
      </c>
      <c r="G207" s="57">
        <v>25</v>
      </c>
      <c r="H207" s="67">
        <v>2</v>
      </c>
      <c r="I207" s="66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70">
        <v>2</v>
      </c>
      <c r="E208" s="70">
        <v>0</v>
      </c>
      <c r="F208" s="51">
        <f t="shared" si="3"/>
        <v>2</v>
      </c>
      <c r="G208" s="57">
        <v>64</v>
      </c>
      <c r="H208" s="67">
        <v>0</v>
      </c>
      <c r="I208" s="66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70">
        <v>3</v>
      </c>
      <c r="E209" s="70">
        <v>0</v>
      </c>
      <c r="F209" s="51">
        <f t="shared" si="3"/>
        <v>3</v>
      </c>
      <c r="G209" s="57">
        <v>38</v>
      </c>
      <c r="H209" s="67">
        <v>3</v>
      </c>
      <c r="I209" s="66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70">
        <v>51</v>
      </c>
      <c r="E210" s="70">
        <v>10</v>
      </c>
      <c r="F210" s="51">
        <f t="shared" si="3"/>
        <v>61</v>
      </c>
      <c r="G210" s="57">
        <v>128</v>
      </c>
      <c r="H210" s="67">
        <v>2</v>
      </c>
      <c r="I210" s="66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70">
        <v>0</v>
      </c>
      <c r="E211" s="70">
        <v>0</v>
      </c>
      <c r="F211" s="51">
        <f t="shared" si="3"/>
        <v>0</v>
      </c>
      <c r="G211" s="57">
        <v>20</v>
      </c>
      <c r="H211" s="67">
        <v>0</v>
      </c>
      <c r="I211" s="66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70">
        <v>3</v>
      </c>
      <c r="E212" s="70">
        <v>0</v>
      </c>
      <c r="F212" s="51">
        <f t="shared" si="3"/>
        <v>3</v>
      </c>
      <c r="G212" s="57">
        <v>139</v>
      </c>
      <c r="H212" s="67">
        <v>1</v>
      </c>
      <c r="I212" s="66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70">
        <v>12</v>
      </c>
      <c r="E213" s="70">
        <v>1</v>
      </c>
      <c r="F213" s="51">
        <f t="shared" si="3"/>
        <v>13</v>
      </c>
      <c r="G213" s="57">
        <v>120</v>
      </c>
      <c r="H213" s="67">
        <v>0</v>
      </c>
      <c r="I213" s="66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70">
        <v>0</v>
      </c>
      <c r="E214" s="70">
        <v>0</v>
      </c>
      <c r="F214" s="51">
        <f t="shared" si="3"/>
        <v>0</v>
      </c>
      <c r="G214" s="57">
        <v>27</v>
      </c>
      <c r="H214" s="67">
        <v>0</v>
      </c>
      <c r="I214" s="66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70">
        <v>1</v>
      </c>
      <c r="E215" s="70">
        <v>0</v>
      </c>
      <c r="F215" s="51">
        <f t="shared" si="3"/>
        <v>1</v>
      </c>
      <c r="G215" s="57">
        <v>37</v>
      </c>
      <c r="H215" s="67">
        <v>1</v>
      </c>
      <c r="I215" s="66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70">
        <v>1</v>
      </c>
      <c r="E216" s="70">
        <v>0</v>
      </c>
      <c r="F216" s="51">
        <f t="shared" si="3"/>
        <v>1</v>
      </c>
      <c r="G216" s="57">
        <v>1</v>
      </c>
      <c r="H216" s="67">
        <v>1</v>
      </c>
      <c r="I216" s="66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70">
        <v>7</v>
      </c>
      <c r="E217" s="70">
        <v>6</v>
      </c>
      <c r="F217" s="51">
        <f t="shared" si="3"/>
        <v>13</v>
      </c>
      <c r="G217" s="57">
        <v>51</v>
      </c>
      <c r="H217" s="67">
        <v>0</v>
      </c>
      <c r="I217" s="66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70">
        <v>4</v>
      </c>
      <c r="E218" s="70">
        <v>0</v>
      </c>
      <c r="F218" s="51">
        <f t="shared" si="3"/>
        <v>4</v>
      </c>
      <c r="G218" s="57">
        <v>80</v>
      </c>
      <c r="H218" s="67">
        <v>0</v>
      </c>
      <c r="I218" s="66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70">
        <v>0</v>
      </c>
      <c r="E219" s="70">
        <v>0</v>
      </c>
      <c r="F219" s="51">
        <f t="shared" si="3"/>
        <v>0</v>
      </c>
      <c r="G219" s="57">
        <v>3</v>
      </c>
      <c r="H219" s="67">
        <v>0</v>
      </c>
      <c r="I219" s="66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70">
        <v>1</v>
      </c>
      <c r="E220" s="70">
        <v>0</v>
      </c>
      <c r="F220" s="51">
        <f t="shared" si="3"/>
        <v>1</v>
      </c>
      <c r="G220" s="57">
        <v>14</v>
      </c>
      <c r="H220" s="67">
        <v>1</v>
      </c>
      <c r="I220" s="66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70">
        <v>0</v>
      </c>
      <c r="E221" s="70">
        <v>0</v>
      </c>
      <c r="F221" s="51">
        <f t="shared" si="3"/>
        <v>0</v>
      </c>
      <c r="G221" s="57">
        <v>36</v>
      </c>
      <c r="H221" s="67">
        <v>0</v>
      </c>
      <c r="I221" s="66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70">
        <v>6</v>
      </c>
      <c r="E222" s="70">
        <v>2</v>
      </c>
      <c r="F222" s="51">
        <f t="shared" si="3"/>
        <v>8</v>
      </c>
      <c r="G222" s="57">
        <v>28</v>
      </c>
      <c r="H222" s="67">
        <v>1</v>
      </c>
      <c r="I222" s="66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70">
        <v>21</v>
      </c>
      <c r="E223" s="70">
        <v>0</v>
      </c>
      <c r="F223" s="51">
        <f t="shared" si="3"/>
        <v>21</v>
      </c>
      <c r="G223" s="57">
        <v>38</v>
      </c>
      <c r="H223" s="67">
        <v>1</v>
      </c>
      <c r="I223" s="66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70">
        <v>0</v>
      </c>
      <c r="E224" s="70">
        <v>0</v>
      </c>
      <c r="F224" s="51">
        <f t="shared" si="3"/>
        <v>0</v>
      </c>
      <c r="G224" s="57">
        <v>18</v>
      </c>
      <c r="H224" s="67">
        <v>0</v>
      </c>
      <c r="I224" s="66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70">
        <v>0</v>
      </c>
      <c r="E225" s="70">
        <v>0</v>
      </c>
      <c r="F225" s="51">
        <f t="shared" si="3"/>
        <v>0</v>
      </c>
      <c r="G225" s="57">
        <v>10</v>
      </c>
      <c r="H225" s="67">
        <v>0</v>
      </c>
      <c r="I225" s="66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70">
        <v>3</v>
      </c>
      <c r="E226" s="70">
        <v>0</v>
      </c>
      <c r="F226" s="51">
        <f t="shared" ref="F226:F288" si="4">SUM(D226:E226)</f>
        <v>3</v>
      </c>
      <c r="G226" s="57">
        <v>40</v>
      </c>
      <c r="H226" s="67">
        <v>1</v>
      </c>
      <c r="I226" s="66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70">
        <v>1</v>
      </c>
      <c r="E227" s="70">
        <v>0</v>
      </c>
      <c r="F227" s="51">
        <f t="shared" si="4"/>
        <v>1</v>
      </c>
      <c r="G227" s="57">
        <v>34</v>
      </c>
      <c r="H227" s="67">
        <v>0</v>
      </c>
      <c r="I227" s="66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70">
        <v>2</v>
      </c>
      <c r="E228" s="70">
        <v>0</v>
      </c>
      <c r="F228" s="51">
        <f t="shared" si="4"/>
        <v>2</v>
      </c>
      <c r="G228" s="57">
        <v>61</v>
      </c>
      <c r="H228" s="67">
        <v>1</v>
      </c>
      <c r="I228" s="66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70">
        <v>15</v>
      </c>
      <c r="E229" s="70">
        <v>1</v>
      </c>
      <c r="F229" s="51">
        <f t="shared" si="4"/>
        <v>16</v>
      </c>
      <c r="G229" s="57">
        <v>27</v>
      </c>
      <c r="H229" s="67">
        <v>0</v>
      </c>
      <c r="I229" s="66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70">
        <v>0</v>
      </c>
      <c r="E230" s="70">
        <v>0</v>
      </c>
      <c r="F230" s="61">
        <f t="shared" si="4"/>
        <v>0</v>
      </c>
      <c r="G230" s="62">
        <v>15</v>
      </c>
      <c r="H230" s="67">
        <v>0</v>
      </c>
      <c r="I230" s="66"/>
    </row>
    <row r="231" spans="1:9" ht="16.2" thickBot="1" x14ac:dyDescent="0.35">
      <c r="A231" s="33" t="s">
        <v>461</v>
      </c>
      <c r="B231" s="40">
        <v>22</v>
      </c>
      <c r="C231" s="60" t="s">
        <v>462</v>
      </c>
      <c r="D231" s="70">
        <v>8</v>
      </c>
      <c r="E231" s="70">
        <v>0</v>
      </c>
      <c r="F231" s="64">
        <f t="shared" si="4"/>
        <v>8</v>
      </c>
      <c r="G231" s="65">
        <v>20</v>
      </c>
      <c r="H231" s="67">
        <v>2</v>
      </c>
      <c r="I231" s="66"/>
    </row>
    <row r="232" spans="1:9" ht="16.2" thickBot="1" x14ac:dyDescent="0.35">
      <c r="A232" s="33" t="s">
        <v>1061</v>
      </c>
      <c r="B232" s="40">
        <v>18</v>
      </c>
      <c r="C232" s="60" t="s">
        <v>1062</v>
      </c>
      <c r="D232" s="70">
        <v>21</v>
      </c>
      <c r="E232" s="70">
        <v>5</v>
      </c>
      <c r="F232" s="64">
        <f t="shared" si="4"/>
        <v>26</v>
      </c>
      <c r="G232" s="65">
        <v>42</v>
      </c>
      <c r="H232" s="67">
        <v>1</v>
      </c>
      <c r="I232" s="66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70">
        <v>4</v>
      </c>
      <c r="E233" s="70">
        <v>0</v>
      </c>
      <c r="F233" s="51">
        <f t="shared" si="4"/>
        <v>4</v>
      </c>
      <c r="G233" s="63">
        <v>34</v>
      </c>
      <c r="H233" s="67">
        <v>4</v>
      </c>
      <c r="I233" s="66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70">
        <v>5</v>
      </c>
      <c r="E234" s="70">
        <v>0</v>
      </c>
      <c r="F234" s="51">
        <f t="shared" si="4"/>
        <v>5</v>
      </c>
      <c r="G234" s="57">
        <v>40</v>
      </c>
      <c r="H234" s="67">
        <v>2</v>
      </c>
      <c r="I234" s="66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70">
        <v>1</v>
      </c>
      <c r="E235" s="70">
        <v>0</v>
      </c>
      <c r="F235" s="51">
        <f t="shared" si="4"/>
        <v>1</v>
      </c>
      <c r="G235" s="57">
        <v>17</v>
      </c>
      <c r="H235" s="67">
        <v>0</v>
      </c>
      <c r="I235" s="66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70">
        <v>4</v>
      </c>
      <c r="E236" s="70">
        <v>3</v>
      </c>
      <c r="F236" s="51">
        <f t="shared" si="4"/>
        <v>7</v>
      </c>
      <c r="G236" s="57">
        <v>44</v>
      </c>
      <c r="H236" s="67">
        <v>1</v>
      </c>
      <c r="I236" s="66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70">
        <v>1</v>
      </c>
      <c r="E237" s="70">
        <v>0</v>
      </c>
      <c r="F237" s="51">
        <f t="shared" si="4"/>
        <v>1</v>
      </c>
      <c r="G237" s="57">
        <v>59</v>
      </c>
      <c r="H237" s="67">
        <v>1</v>
      </c>
      <c r="I237" s="66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70">
        <v>22</v>
      </c>
      <c r="E238" s="70">
        <v>2</v>
      </c>
      <c r="F238" s="51">
        <f t="shared" si="4"/>
        <v>24</v>
      </c>
      <c r="G238" s="57">
        <v>83</v>
      </c>
      <c r="H238" s="67">
        <v>4</v>
      </c>
      <c r="I238" s="66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70">
        <v>3</v>
      </c>
      <c r="E239" s="70">
        <v>0</v>
      </c>
      <c r="F239" s="51">
        <f t="shared" si="4"/>
        <v>3</v>
      </c>
      <c r="G239" s="57">
        <v>22</v>
      </c>
      <c r="H239" s="67">
        <v>0</v>
      </c>
      <c r="I239" s="66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70">
        <v>1</v>
      </c>
      <c r="E240" s="70">
        <v>0</v>
      </c>
      <c r="F240" s="51">
        <f t="shared" si="4"/>
        <v>1</v>
      </c>
      <c r="G240" s="57">
        <v>28</v>
      </c>
      <c r="H240" s="67">
        <v>0</v>
      </c>
      <c r="I240" s="66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70">
        <v>0</v>
      </c>
      <c r="E241" s="70">
        <v>0</v>
      </c>
      <c r="F241" s="51">
        <f t="shared" si="4"/>
        <v>0</v>
      </c>
      <c r="G241" s="57">
        <v>9</v>
      </c>
      <c r="H241" s="67">
        <v>0</v>
      </c>
      <c r="I241" s="66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70">
        <v>6</v>
      </c>
      <c r="E242" s="70">
        <v>0</v>
      </c>
      <c r="F242" s="51">
        <f t="shared" si="4"/>
        <v>6</v>
      </c>
      <c r="G242" s="57">
        <v>58</v>
      </c>
      <c r="H242" s="67">
        <v>5</v>
      </c>
      <c r="I242" s="66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70">
        <v>0</v>
      </c>
      <c r="E243" s="70">
        <v>0</v>
      </c>
      <c r="F243" s="51">
        <f t="shared" si="4"/>
        <v>0</v>
      </c>
      <c r="G243" s="57">
        <v>60</v>
      </c>
      <c r="H243" s="67">
        <v>0</v>
      </c>
      <c r="I243" s="66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70">
        <v>13</v>
      </c>
      <c r="E244" s="70">
        <v>0</v>
      </c>
      <c r="F244" s="51">
        <f t="shared" si="4"/>
        <v>13</v>
      </c>
      <c r="G244" s="57">
        <v>93</v>
      </c>
      <c r="H244" s="67">
        <v>5</v>
      </c>
      <c r="I244" s="66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70">
        <v>0</v>
      </c>
      <c r="E245" s="70">
        <v>0</v>
      </c>
      <c r="F245" s="51">
        <f t="shared" si="4"/>
        <v>0</v>
      </c>
      <c r="G245" s="57">
        <v>19</v>
      </c>
      <c r="H245" s="67">
        <v>0</v>
      </c>
      <c r="I245" s="66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70">
        <v>26</v>
      </c>
      <c r="E246" s="70">
        <v>0</v>
      </c>
      <c r="F246" s="51">
        <f t="shared" si="4"/>
        <v>26</v>
      </c>
      <c r="G246" s="57">
        <v>25</v>
      </c>
      <c r="H246" s="67">
        <v>0</v>
      </c>
      <c r="I246" s="66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70">
        <v>0</v>
      </c>
      <c r="E247" s="70">
        <v>0</v>
      </c>
      <c r="F247" s="51">
        <f t="shared" si="4"/>
        <v>0</v>
      </c>
      <c r="G247" s="57">
        <v>27</v>
      </c>
      <c r="H247" s="67">
        <v>0</v>
      </c>
      <c r="I247" s="66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70">
        <v>6</v>
      </c>
      <c r="E248" s="70">
        <v>0</v>
      </c>
      <c r="F248" s="51">
        <f t="shared" si="4"/>
        <v>6</v>
      </c>
      <c r="G248" s="57">
        <v>17</v>
      </c>
      <c r="H248" s="67">
        <v>0</v>
      </c>
      <c r="I248" s="66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70">
        <v>1</v>
      </c>
      <c r="E249" s="70">
        <v>0</v>
      </c>
      <c r="F249" s="51">
        <f t="shared" si="4"/>
        <v>1</v>
      </c>
      <c r="G249" s="57">
        <v>21</v>
      </c>
      <c r="H249" s="67">
        <v>1</v>
      </c>
      <c r="I249" s="66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70">
        <v>0</v>
      </c>
      <c r="E250" s="70">
        <v>0</v>
      </c>
      <c r="F250" s="51">
        <f t="shared" si="4"/>
        <v>0</v>
      </c>
      <c r="G250" s="57">
        <v>12</v>
      </c>
      <c r="H250" s="67">
        <v>0</v>
      </c>
      <c r="I250" s="66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70">
        <v>3</v>
      </c>
      <c r="E251" s="70">
        <v>0</v>
      </c>
      <c r="F251" s="51">
        <f t="shared" si="4"/>
        <v>3</v>
      </c>
      <c r="G251" s="57">
        <v>35</v>
      </c>
      <c r="H251" s="67">
        <v>2</v>
      </c>
      <c r="I251" s="66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70">
        <v>1</v>
      </c>
      <c r="E252" s="70">
        <v>0</v>
      </c>
      <c r="F252" s="51">
        <f t="shared" si="4"/>
        <v>1</v>
      </c>
      <c r="G252" s="57">
        <v>18</v>
      </c>
      <c r="H252" s="67">
        <v>1</v>
      </c>
      <c r="I252" s="66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70">
        <v>14</v>
      </c>
      <c r="E253" s="70">
        <v>0</v>
      </c>
      <c r="F253" s="51">
        <f t="shared" si="4"/>
        <v>14</v>
      </c>
      <c r="G253" s="57">
        <v>75</v>
      </c>
      <c r="H253" s="67">
        <v>8</v>
      </c>
      <c r="I253" s="66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70">
        <v>12</v>
      </c>
      <c r="E254" s="70">
        <v>4</v>
      </c>
      <c r="F254" s="51">
        <f t="shared" si="4"/>
        <v>16</v>
      </c>
      <c r="G254" s="57">
        <v>47</v>
      </c>
      <c r="H254" s="67">
        <v>3</v>
      </c>
      <c r="I254" s="66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70">
        <v>9</v>
      </c>
      <c r="E255" s="70">
        <v>0</v>
      </c>
      <c r="F255" s="51">
        <f t="shared" si="4"/>
        <v>9</v>
      </c>
      <c r="G255" s="57">
        <v>45</v>
      </c>
      <c r="H255" s="67">
        <v>1</v>
      </c>
      <c r="I255" s="66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70">
        <v>20</v>
      </c>
      <c r="E256" s="70">
        <v>3</v>
      </c>
      <c r="F256" s="51">
        <f t="shared" si="4"/>
        <v>23</v>
      </c>
      <c r="G256" s="57">
        <v>28</v>
      </c>
      <c r="H256" s="67">
        <v>1</v>
      </c>
      <c r="I256" s="66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70">
        <v>2</v>
      </c>
      <c r="E257" s="70">
        <v>0</v>
      </c>
      <c r="F257" s="51">
        <f t="shared" si="4"/>
        <v>2</v>
      </c>
      <c r="G257" s="57">
        <v>24</v>
      </c>
      <c r="H257" s="67">
        <v>0</v>
      </c>
      <c r="I257" s="66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70">
        <v>2</v>
      </c>
      <c r="E258" s="70">
        <v>0</v>
      </c>
      <c r="F258" s="51">
        <f t="shared" si="4"/>
        <v>2</v>
      </c>
      <c r="G258" s="57">
        <v>95</v>
      </c>
      <c r="H258" s="67">
        <v>0</v>
      </c>
      <c r="I258" s="66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70">
        <v>0</v>
      </c>
      <c r="E259" s="70">
        <v>0</v>
      </c>
      <c r="F259" s="51">
        <f t="shared" si="4"/>
        <v>0</v>
      </c>
      <c r="G259" s="57">
        <v>16</v>
      </c>
      <c r="H259" s="67">
        <v>0</v>
      </c>
      <c r="I259" s="66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70">
        <v>5</v>
      </c>
      <c r="E260" s="70">
        <v>0</v>
      </c>
      <c r="F260" s="51">
        <f t="shared" si="4"/>
        <v>5</v>
      </c>
      <c r="G260" s="57">
        <v>51</v>
      </c>
      <c r="H260" s="67">
        <v>3</v>
      </c>
      <c r="I260" s="66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70">
        <v>3</v>
      </c>
      <c r="E261" s="70">
        <v>0</v>
      </c>
      <c r="F261" s="51">
        <f t="shared" si="4"/>
        <v>3</v>
      </c>
      <c r="G261" s="57">
        <v>20</v>
      </c>
      <c r="H261" s="67">
        <v>3</v>
      </c>
      <c r="I261" s="66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70">
        <v>18</v>
      </c>
      <c r="E262" s="70">
        <v>1</v>
      </c>
      <c r="F262" s="51">
        <f t="shared" si="4"/>
        <v>19</v>
      </c>
      <c r="G262" s="57">
        <v>76</v>
      </c>
      <c r="H262" s="67">
        <v>3</v>
      </c>
      <c r="I262" s="66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70">
        <v>0</v>
      </c>
      <c r="E263" s="70">
        <v>0</v>
      </c>
      <c r="F263" s="51">
        <f t="shared" si="4"/>
        <v>0</v>
      </c>
      <c r="G263" s="57">
        <v>14</v>
      </c>
      <c r="H263" s="67">
        <v>0</v>
      </c>
      <c r="I263" s="66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70">
        <v>2</v>
      </c>
      <c r="E264" s="70">
        <v>0</v>
      </c>
      <c r="F264" s="51">
        <f t="shared" si="4"/>
        <v>2</v>
      </c>
      <c r="G264" s="57">
        <v>16</v>
      </c>
      <c r="H264" s="67">
        <v>1</v>
      </c>
      <c r="I264" s="66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70">
        <v>3</v>
      </c>
      <c r="E265" s="70">
        <v>0</v>
      </c>
      <c r="F265" s="51">
        <f t="shared" si="4"/>
        <v>3</v>
      </c>
      <c r="G265" s="57">
        <v>20</v>
      </c>
      <c r="H265" s="67">
        <v>2</v>
      </c>
      <c r="I265" s="66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70">
        <v>1</v>
      </c>
      <c r="E266" s="70">
        <v>0</v>
      </c>
      <c r="F266" s="51">
        <f t="shared" si="4"/>
        <v>1</v>
      </c>
      <c r="G266" s="57">
        <v>30</v>
      </c>
      <c r="H266" s="67">
        <v>0</v>
      </c>
      <c r="I266" s="66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70">
        <v>0</v>
      </c>
      <c r="E267" s="70">
        <v>0</v>
      </c>
      <c r="F267" s="51">
        <f t="shared" si="4"/>
        <v>0</v>
      </c>
      <c r="G267" s="57">
        <v>13</v>
      </c>
      <c r="H267" s="67">
        <v>0</v>
      </c>
      <c r="I267" s="66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70">
        <v>4</v>
      </c>
      <c r="E268" s="70">
        <v>0</v>
      </c>
      <c r="F268" s="51">
        <f t="shared" si="4"/>
        <v>4</v>
      </c>
      <c r="G268" s="57">
        <v>35</v>
      </c>
      <c r="H268" s="67">
        <v>4</v>
      </c>
      <c r="I268" s="66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70">
        <v>33</v>
      </c>
      <c r="E269" s="70">
        <v>0</v>
      </c>
      <c r="F269" s="51">
        <f t="shared" si="4"/>
        <v>33</v>
      </c>
      <c r="G269" s="57">
        <v>34</v>
      </c>
      <c r="H269" s="67">
        <v>0</v>
      </c>
      <c r="I269" s="66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70">
        <v>16</v>
      </c>
      <c r="E270" s="70">
        <v>0</v>
      </c>
      <c r="F270" s="51">
        <f t="shared" si="4"/>
        <v>16</v>
      </c>
      <c r="G270" s="57">
        <v>85</v>
      </c>
      <c r="H270" s="67">
        <v>2</v>
      </c>
      <c r="I270" s="66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70">
        <v>2</v>
      </c>
      <c r="E271" s="70">
        <v>0</v>
      </c>
      <c r="F271" s="51">
        <f t="shared" si="4"/>
        <v>2</v>
      </c>
      <c r="G271" s="57">
        <v>30</v>
      </c>
      <c r="H271" s="67">
        <v>2</v>
      </c>
      <c r="I271" s="66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70">
        <v>3</v>
      </c>
      <c r="E272" s="70">
        <v>0</v>
      </c>
      <c r="F272" s="51">
        <f t="shared" si="4"/>
        <v>3</v>
      </c>
      <c r="G272" s="57">
        <v>74</v>
      </c>
      <c r="H272" s="67">
        <v>1</v>
      </c>
      <c r="I272" s="66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70">
        <v>2</v>
      </c>
      <c r="E273" s="70">
        <v>0</v>
      </c>
      <c r="F273" s="51">
        <f t="shared" si="4"/>
        <v>2</v>
      </c>
      <c r="G273" s="57">
        <v>30</v>
      </c>
      <c r="H273" s="67">
        <v>0</v>
      </c>
      <c r="I273" s="66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70">
        <v>1</v>
      </c>
      <c r="E274" s="70">
        <v>0</v>
      </c>
      <c r="F274" s="51">
        <f t="shared" si="4"/>
        <v>1</v>
      </c>
      <c r="G274" s="57">
        <v>29</v>
      </c>
      <c r="H274" s="67">
        <v>1</v>
      </c>
      <c r="I274" s="66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70">
        <v>1</v>
      </c>
      <c r="E275" s="70">
        <v>0</v>
      </c>
      <c r="F275" s="51">
        <f t="shared" si="4"/>
        <v>1</v>
      </c>
      <c r="G275" s="57">
        <v>14</v>
      </c>
      <c r="H275" s="67">
        <v>0</v>
      </c>
      <c r="I275" s="66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70">
        <v>9</v>
      </c>
      <c r="E276" s="70">
        <v>0</v>
      </c>
      <c r="F276" s="51">
        <f t="shared" si="4"/>
        <v>9</v>
      </c>
      <c r="G276" s="57">
        <v>59</v>
      </c>
      <c r="H276" s="67">
        <v>9</v>
      </c>
      <c r="I276" s="66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70">
        <v>2</v>
      </c>
      <c r="E277" s="70">
        <v>0</v>
      </c>
      <c r="F277" s="51">
        <f t="shared" si="4"/>
        <v>2</v>
      </c>
      <c r="G277" s="57">
        <v>25</v>
      </c>
      <c r="H277" s="67">
        <v>2</v>
      </c>
      <c r="I277" s="66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70">
        <v>16</v>
      </c>
      <c r="E278" s="70">
        <v>0</v>
      </c>
      <c r="F278" s="51">
        <f t="shared" si="4"/>
        <v>16</v>
      </c>
      <c r="G278" s="57">
        <v>16</v>
      </c>
      <c r="H278" s="67">
        <v>16</v>
      </c>
      <c r="I278" s="66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70">
        <v>8</v>
      </c>
      <c r="E279" s="70">
        <v>0</v>
      </c>
      <c r="F279" s="51">
        <f t="shared" si="4"/>
        <v>8</v>
      </c>
      <c r="G279" s="57">
        <v>108</v>
      </c>
      <c r="H279" s="67">
        <v>2</v>
      </c>
      <c r="I279" s="66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70">
        <v>3</v>
      </c>
      <c r="E280" s="70">
        <v>0</v>
      </c>
      <c r="F280" s="51">
        <f t="shared" si="4"/>
        <v>3</v>
      </c>
      <c r="G280" s="57">
        <v>56</v>
      </c>
      <c r="H280" s="67">
        <v>1</v>
      </c>
      <c r="I280" s="66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70">
        <v>15</v>
      </c>
      <c r="E281" s="70">
        <v>8</v>
      </c>
      <c r="F281" s="51">
        <f t="shared" si="4"/>
        <v>23</v>
      </c>
      <c r="G281" s="57">
        <v>60</v>
      </c>
      <c r="H281" s="67">
        <v>3</v>
      </c>
      <c r="I281" s="66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70">
        <v>13</v>
      </c>
      <c r="E282" s="70">
        <v>0</v>
      </c>
      <c r="F282" s="51">
        <f t="shared" si="4"/>
        <v>13</v>
      </c>
      <c r="G282" s="57">
        <v>32</v>
      </c>
      <c r="H282" s="67">
        <v>13</v>
      </c>
      <c r="I282" s="66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70">
        <v>2</v>
      </c>
      <c r="E283" s="70">
        <v>0</v>
      </c>
      <c r="F283" s="51">
        <f t="shared" si="4"/>
        <v>2</v>
      </c>
      <c r="G283" s="57">
        <v>23</v>
      </c>
      <c r="H283" s="67">
        <v>1</v>
      </c>
      <c r="I283" s="66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70">
        <v>2</v>
      </c>
      <c r="E284" s="70">
        <v>0</v>
      </c>
      <c r="F284" s="51">
        <f t="shared" si="4"/>
        <v>2</v>
      </c>
      <c r="G284" s="57">
        <v>181</v>
      </c>
      <c r="H284" s="67">
        <v>1</v>
      </c>
      <c r="I284" s="66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70">
        <v>1</v>
      </c>
      <c r="E285" s="70">
        <v>0</v>
      </c>
      <c r="F285" s="51">
        <f t="shared" si="4"/>
        <v>1</v>
      </c>
      <c r="G285" s="57">
        <v>44</v>
      </c>
      <c r="H285" s="67">
        <v>1</v>
      </c>
      <c r="I285" s="66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70">
        <v>1</v>
      </c>
      <c r="E286" s="70">
        <v>0</v>
      </c>
      <c r="F286" s="51">
        <f t="shared" si="4"/>
        <v>1</v>
      </c>
      <c r="G286" s="57">
        <v>41</v>
      </c>
      <c r="H286" s="67">
        <v>1</v>
      </c>
      <c r="I286" s="66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70">
        <v>7</v>
      </c>
      <c r="E287" s="70">
        <v>0</v>
      </c>
      <c r="F287" s="51">
        <f t="shared" si="4"/>
        <v>7</v>
      </c>
      <c r="G287" s="57">
        <v>115</v>
      </c>
      <c r="H287" s="67">
        <v>0</v>
      </c>
      <c r="I287" s="66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70">
        <v>1</v>
      </c>
      <c r="E288" s="70">
        <v>0</v>
      </c>
      <c r="F288" s="51">
        <f t="shared" si="4"/>
        <v>1</v>
      </c>
      <c r="G288" s="57">
        <v>47</v>
      </c>
      <c r="H288" s="67">
        <v>1</v>
      </c>
      <c r="I288" s="66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70">
        <v>1</v>
      </c>
      <c r="E289" s="70">
        <v>0</v>
      </c>
      <c r="F289" s="51">
        <f t="shared" ref="F289:F347" si="5">SUM(D289:E289)</f>
        <v>1</v>
      </c>
      <c r="G289" s="57">
        <v>35</v>
      </c>
      <c r="H289" s="67">
        <v>1</v>
      </c>
      <c r="I289" s="66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70">
        <v>19</v>
      </c>
      <c r="E290" s="70">
        <v>2</v>
      </c>
      <c r="F290" s="51">
        <f t="shared" si="5"/>
        <v>21</v>
      </c>
      <c r="G290" s="57">
        <v>77</v>
      </c>
      <c r="H290" s="67">
        <v>0</v>
      </c>
      <c r="I290" s="66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70">
        <v>0</v>
      </c>
      <c r="E291" s="70">
        <v>0</v>
      </c>
      <c r="F291" s="51">
        <f t="shared" si="5"/>
        <v>0</v>
      </c>
      <c r="G291" s="57">
        <v>27</v>
      </c>
      <c r="H291" s="67">
        <v>0</v>
      </c>
      <c r="I291" s="66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70">
        <v>2</v>
      </c>
      <c r="E292" s="70">
        <v>0</v>
      </c>
      <c r="F292" s="51">
        <f t="shared" si="5"/>
        <v>2</v>
      </c>
      <c r="G292" s="57">
        <v>17</v>
      </c>
      <c r="H292" s="67">
        <v>0</v>
      </c>
      <c r="I292" s="66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70">
        <v>1</v>
      </c>
      <c r="E293" s="70">
        <v>0</v>
      </c>
      <c r="F293" s="51">
        <f t="shared" si="5"/>
        <v>1</v>
      </c>
      <c r="G293" s="57">
        <v>20</v>
      </c>
      <c r="H293" s="67">
        <v>0</v>
      </c>
      <c r="I293" s="66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70">
        <v>12</v>
      </c>
      <c r="E294" s="70">
        <v>0</v>
      </c>
      <c r="F294" s="51">
        <f t="shared" si="5"/>
        <v>12</v>
      </c>
      <c r="G294" s="57">
        <v>104</v>
      </c>
      <c r="H294" s="67">
        <v>11</v>
      </c>
      <c r="I294" s="66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70">
        <v>4</v>
      </c>
      <c r="E295" s="70">
        <v>0</v>
      </c>
      <c r="F295" s="51">
        <f t="shared" si="5"/>
        <v>4</v>
      </c>
      <c r="G295" s="57">
        <v>13</v>
      </c>
      <c r="H295" s="67">
        <v>0</v>
      </c>
      <c r="I295" s="66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70">
        <v>3</v>
      </c>
      <c r="E296" s="70">
        <v>0</v>
      </c>
      <c r="F296" s="51">
        <f t="shared" si="5"/>
        <v>3</v>
      </c>
      <c r="G296" s="57">
        <v>23</v>
      </c>
      <c r="H296" s="67">
        <v>2</v>
      </c>
      <c r="I296" s="66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70">
        <v>3</v>
      </c>
      <c r="E297" s="70">
        <v>2</v>
      </c>
      <c r="F297" s="51">
        <f t="shared" si="5"/>
        <v>5</v>
      </c>
      <c r="G297" s="57">
        <v>10</v>
      </c>
      <c r="H297" s="67">
        <v>0</v>
      </c>
      <c r="I297" s="66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70">
        <v>3</v>
      </c>
      <c r="E298" s="70">
        <v>0</v>
      </c>
      <c r="F298" s="51">
        <f t="shared" si="5"/>
        <v>3</v>
      </c>
      <c r="G298" s="57">
        <v>12</v>
      </c>
      <c r="H298" s="67">
        <v>3</v>
      </c>
      <c r="I298" s="66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70">
        <v>0</v>
      </c>
      <c r="E299" s="70">
        <v>0</v>
      </c>
      <c r="F299" s="51">
        <f t="shared" si="5"/>
        <v>0</v>
      </c>
      <c r="G299" s="57">
        <v>30</v>
      </c>
      <c r="H299" s="67">
        <v>0</v>
      </c>
      <c r="I299" s="66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70">
        <v>0</v>
      </c>
      <c r="E300" s="70">
        <v>0</v>
      </c>
      <c r="F300" s="51">
        <f t="shared" si="5"/>
        <v>0</v>
      </c>
      <c r="G300" s="57">
        <v>15</v>
      </c>
      <c r="H300" s="67">
        <v>0</v>
      </c>
      <c r="I300" s="66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70">
        <v>0</v>
      </c>
      <c r="E301" s="70">
        <v>0</v>
      </c>
      <c r="F301" s="51">
        <f t="shared" si="5"/>
        <v>0</v>
      </c>
      <c r="G301" s="57">
        <v>64</v>
      </c>
      <c r="H301" s="67">
        <v>0</v>
      </c>
      <c r="I301" s="66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70">
        <v>8</v>
      </c>
      <c r="E302" s="70">
        <v>0</v>
      </c>
      <c r="F302" s="51">
        <f t="shared" si="5"/>
        <v>8</v>
      </c>
      <c r="G302" s="57">
        <v>30</v>
      </c>
      <c r="H302" s="67">
        <v>6</v>
      </c>
      <c r="I302" s="66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70">
        <v>0</v>
      </c>
      <c r="E303" s="70">
        <v>0</v>
      </c>
      <c r="F303" s="51">
        <f t="shared" si="5"/>
        <v>0</v>
      </c>
      <c r="G303" s="57">
        <v>11</v>
      </c>
      <c r="H303" s="67">
        <v>0</v>
      </c>
      <c r="I303" s="66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70">
        <v>0</v>
      </c>
      <c r="E304" s="70">
        <v>0</v>
      </c>
      <c r="F304" s="51">
        <f t="shared" si="5"/>
        <v>0</v>
      </c>
      <c r="G304" s="57">
        <v>12</v>
      </c>
      <c r="H304" s="67">
        <v>0</v>
      </c>
      <c r="I304" s="66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70">
        <v>1</v>
      </c>
      <c r="E305" s="70">
        <v>0</v>
      </c>
      <c r="F305" s="51">
        <f t="shared" si="5"/>
        <v>1</v>
      </c>
      <c r="G305" s="57">
        <v>16</v>
      </c>
      <c r="H305" s="67">
        <v>1</v>
      </c>
      <c r="I305" s="66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70">
        <v>1</v>
      </c>
      <c r="E306" s="70">
        <v>0</v>
      </c>
      <c r="F306" s="51">
        <f t="shared" si="5"/>
        <v>1</v>
      </c>
      <c r="G306" s="57">
        <v>16</v>
      </c>
      <c r="H306" s="67">
        <v>1</v>
      </c>
      <c r="I306" s="66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70">
        <v>0</v>
      </c>
      <c r="E307" s="70">
        <v>0</v>
      </c>
      <c r="F307" s="51">
        <f t="shared" si="5"/>
        <v>0</v>
      </c>
      <c r="G307" s="57">
        <v>73</v>
      </c>
      <c r="H307" s="67">
        <v>0</v>
      </c>
      <c r="I307" s="66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70">
        <v>0</v>
      </c>
      <c r="E308" s="70">
        <v>0</v>
      </c>
      <c r="F308" s="51">
        <f t="shared" si="5"/>
        <v>0</v>
      </c>
      <c r="G308" s="57">
        <v>25</v>
      </c>
      <c r="H308" s="67">
        <v>0</v>
      </c>
      <c r="I308" s="66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70">
        <v>3</v>
      </c>
      <c r="E309" s="70">
        <v>0</v>
      </c>
      <c r="F309" s="51">
        <f t="shared" si="5"/>
        <v>3</v>
      </c>
      <c r="G309" s="57">
        <v>43</v>
      </c>
      <c r="H309" s="67">
        <v>2</v>
      </c>
      <c r="I309" s="66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70">
        <v>2</v>
      </c>
      <c r="E310" s="70">
        <v>0</v>
      </c>
      <c r="F310" s="51">
        <f t="shared" si="5"/>
        <v>2</v>
      </c>
      <c r="G310" s="57">
        <v>14</v>
      </c>
      <c r="H310" s="67">
        <v>2</v>
      </c>
      <c r="I310" s="66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70">
        <v>19</v>
      </c>
      <c r="E311" s="70">
        <v>0</v>
      </c>
      <c r="F311" s="51">
        <f t="shared" si="5"/>
        <v>19</v>
      </c>
      <c r="G311" s="57">
        <v>33</v>
      </c>
      <c r="H311" s="67">
        <v>19</v>
      </c>
      <c r="I311" s="66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70">
        <v>26</v>
      </c>
      <c r="E312" s="70">
        <v>3</v>
      </c>
      <c r="F312" s="51">
        <f t="shared" si="5"/>
        <v>29</v>
      </c>
      <c r="G312" s="57">
        <v>38</v>
      </c>
      <c r="H312" s="67">
        <v>8</v>
      </c>
      <c r="I312" s="66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70">
        <v>4</v>
      </c>
      <c r="E313" s="70">
        <v>0</v>
      </c>
      <c r="F313" s="51">
        <f t="shared" si="5"/>
        <v>4</v>
      </c>
      <c r="G313" s="57">
        <v>20</v>
      </c>
      <c r="H313" s="67">
        <v>1</v>
      </c>
      <c r="I313" s="66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70">
        <v>1</v>
      </c>
      <c r="E314" s="70">
        <v>0</v>
      </c>
      <c r="F314" s="51">
        <f t="shared" si="5"/>
        <v>1</v>
      </c>
      <c r="G314" s="57">
        <v>38</v>
      </c>
      <c r="H314" s="67">
        <v>1</v>
      </c>
      <c r="I314" s="66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70">
        <v>26</v>
      </c>
      <c r="E315" s="70">
        <v>0</v>
      </c>
      <c r="F315" s="51">
        <f t="shared" si="5"/>
        <v>26</v>
      </c>
      <c r="G315" s="57">
        <v>78</v>
      </c>
      <c r="H315" s="67">
        <v>0</v>
      </c>
      <c r="I315" s="66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70">
        <v>5</v>
      </c>
      <c r="E316" s="70">
        <v>1</v>
      </c>
      <c r="F316" s="51">
        <f t="shared" si="5"/>
        <v>6</v>
      </c>
      <c r="G316" s="57">
        <v>12</v>
      </c>
      <c r="H316" s="67">
        <v>0</v>
      </c>
      <c r="I316" s="66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70">
        <v>1</v>
      </c>
      <c r="E317" s="70">
        <v>0</v>
      </c>
      <c r="F317" s="51">
        <f t="shared" si="5"/>
        <v>1</v>
      </c>
      <c r="G317" s="57">
        <v>50</v>
      </c>
      <c r="H317" s="67">
        <v>1</v>
      </c>
      <c r="I317" s="66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70">
        <v>2</v>
      </c>
      <c r="E318" s="70">
        <v>0</v>
      </c>
      <c r="F318" s="51">
        <f t="shared" si="5"/>
        <v>2</v>
      </c>
      <c r="G318" s="57">
        <v>75</v>
      </c>
      <c r="H318" s="67">
        <v>1</v>
      </c>
      <c r="I318" s="66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70">
        <v>1</v>
      </c>
      <c r="E319" s="70">
        <v>0</v>
      </c>
      <c r="F319" s="51">
        <f t="shared" si="5"/>
        <v>1</v>
      </c>
      <c r="G319" s="57">
        <v>49</v>
      </c>
      <c r="H319" s="67">
        <v>1</v>
      </c>
      <c r="I319" s="66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70">
        <v>0</v>
      </c>
      <c r="E320" s="70">
        <v>0</v>
      </c>
      <c r="F320" s="51">
        <f t="shared" si="5"/>
        <v>0</v>
      </c>
      <c r="G320" s="57">
        <v>9</v>
      </c>
      <c r="H320" s="67">
        <v>0</v>
      </c>
      <c r="I320" s="66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70">
        <v>16</v>
      </c>
      <c r="E321" s="70">
        <v>1</v>
      </c>
      <c r="F321" s="51">
        <f t="shared" si="5"/>
        <v>17</v>
      </c>
      <c r="G321" s="57">
        <v>30</v>
      </c>
      <c r="H321" s="67">
        <v>2</v>
      </c>
      <c r="I321" s="66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70">
        <v>3</v>
      </c>
      <c r="E322" s="70">
        <v>0</v>
      </c>
      <c r="F322" s="51">
        <f t="shared" si="5"/>
        <v>3</v>
      </c>
      <c r="G322" s="57">
        <v>29</v>
      </c>
      <c r="H322" s="67">
        <v>0</v>
      </c>
      <c r="I322" s="66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70">
        <v>0</v>
      </c>
      <c r="E323" s="70">
        <v>0</v>
      </c>
      <c r="F323" s="51">
        <f t="shared" si="5"/>
        <v>0</v>
      </c>
      <c r="G323" s="57">
        <v>13</v>
      </c>
      <c r="H323" s="67">
        <v>0</v>
      </c>
      <c r="I323" s="66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70">
        <v>0</v>
      </c>
      <c r="E324" s="70">
        <v>0</v>
      </c>
      <c r="F324" s="51">
        <f t="shared" si="5"/>
        <v>0</v>
      </c>
      <c r="G324" s="57">
        <v>14</v>
      </c>
      <c r="H324" s="67">
        <v>0</v>
      </c>
      <c r="I324" s="66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70">
        <v>0</v>
      </c>
      <c r="E325" s="70">
        <v>0</v>
      </c>
      <c r="F325" s="51">
        <f t="shared" si="5"/>
        <v>0</v>
      </c>
      <c r="G325" s="57">
        <v>19</v>
      </c>
      <c r="H325" s="67">
        <v>0</v>
      </c>
      <c r="I325" s="66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70">
        <v>4</v>
      </c>
      <c r="E326" s="70">
        <v>0</v>
      </c>
      <c r="F326" s="51">
        <f t="shared" si="5"/>
        <v>4</v>
      </c>
      <c r="G326" s="57">
        <v>85</v>
      </c>
      <c r="H326" s="67">
        <v>4</v>
      </c>
      <c r="I326" s="66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70">
        <v>1</v>
      </c>
      <c r="E327" s="70">
        <v>0</v>
      </c>
      <c r="F327" s="51">
        <f t="shared" si="5"/>
        <v>1</v>
      </c>
      <c r="G327" s="57">
        <v>19</v>
      </c>
      <c r="H327" s="67">
        <v>0</v>
      </c>
      <c r="I327" s="66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70">
        <v>15</v>
      </c>
      <c r="E328" s="70">
        <v>11</v>
      </c>
      <c r="F328" s="51">
        <f t="shared" si="5"/>
        <v>26</v>
      </c>
      <c r="G328" s="57">
        <v>32</v>
      </c>
      <c r="H328" s="67">
        <v>0</v>
      </c>
      <c r="I328" s="66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70">
        <v>11</v>
      </c>
      <c r="E329" s="70">
        <v>9</v>
      </c>
      <c r="F329" s="51">
        <f t="shared" si="5"/>
        <v>20</v>
      </c>
      <c r="G329" s="57">
        <v>71</v>
      </c>
      <c r="H329" s="67">
        <v>1</v>
      </c>
      <c r="I329" s="66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70">
        <v>0</v>
      </c>
      <c r="E330" s="70">
        <v>0</v>
      </c>
      <c r="F330" s="51">
        <f t="shared" si="5"/>
        <v>0</v>
      </c>
      <c r="G330" s="57">
        <v>57</v>
      </c>
      <c r="H330" s="67">
        <v>0</v>
      </c>
      <c r="I330" s="66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70">
        <v>17</v>
      </c>
      <c r="E331" s="70">
        <v>0</v>
      </c>
      <c r="F331" s="51">
        <f t="shared" si="5"/>
        <v>17</v>
      </c>
      <c r="G331" s="57">
        <v>77</v>
      </c>
      <c r="H331" s="67">
        <v>10</v>
      </c>
      <c r="I331" s="66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70">
        <v>3</v>
      </c>
      <c r="E332" s="70">
        <v>0</v>
      </c>
      <c r="F332" s="51">
        <f t="shared" si="5"/>
        <v>3</v>
      </c>
      <c r="G332" s="57">
        <v>25</v>
      </c>
      <c r="H332" s="67">
        <v>3</v>
      </c>
      <c r="I332" s="66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70">
        <v>20</v>
      </c>
      <c r="E333" s="70">
        <v>2</v>
      </c>
      <c r="F333" s="51">
        <f t="shared" si="5"/>
        <v>22</v>
      </c>
      <c r="G333" s="57">
        <v>99</v>
      </c>
      <c r="H333" s="67">
        <v>4</v>
      </c>
      <c r="I333" s="66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70">
        <v>3</v>
      </c>
      <c r="E334" s="70">
        <v>0</v>
      </c>
      <c r="F334" s="51">
        <f t="shared" si="5"/>
        <v>3</v>
      </c>
      <c r="G334" s="57">
        <v>25</v>
      </c>
      <c r="H334" s="67">
        <v>3</v>
      </c>
      <c r="I334" s="66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70">
        <v>0</v>
      </c>
      <c r="E335" s="70">
        <v>0</v>
      </c>
      <c r="F335" s="51">
        <f t="shared" si="5"/>
        <v>0</v>
      </c>
      <c r="G335" s="57">
        <v>59</v>
      </c>
      <c r="H335" s="67">
        <v>0</v>
      </c>
      <c r="I335" s="66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70">
        <v>0</v>
      </c>
      <c r="E336" s="70">
        <v>0</v>
      </c>
      <c r="F336" s="51">
        <f t="shared" si="5"/>
        <v>0</v>
      </c>
      <c r="G336" s="57">
        <v>20</v>
      </c>
      <c r="H336" s="67">
        <v>0</v>
      </c>
      <c r="I336" s="66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70">
        <v>0</v>
      </c>
      <c r="E337" s="70">
        <v>0</v>
      </c>
      <c r="F337" s="51">
        <f t="shared" si="5"/>
        <v>0</v>
      </c>
      <c r="G337" s="57">
        <v>15</v>
      </c>
      <c r="H337" s="67">
        <v>0</v>
      </c>
      <c r="I337" s="66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70">
        <v>0</v>
      </c>
      <c r="E338" s="70">
        <v>0</v>
      </c>
      <c r="F338" s="51">
        <f t="shared" si="5"/>
        <v>0</v>
      </c>
      <c r="G338" s="57">
        <v>19</v>
      </c>
      <c r="H338" s="67">
        <v>0</v>
      </c>
      <c r="I338" s="66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70">
        <v>2</v>
      </c>
      <c r="E339" s="70">
        <v>0</v>
      </c>
      <c r="F339" s="51">
        <f t="shared" si="5"/>
        <v>2</v>
      </c>
      <c r="G339" s="57">
        <v>84</v>
      </c>
      <c r="H339" s="67">
        <v>1</v>
      </c>
      <c r="I339" s="66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70">
        <v>0</v>
      </c>
      <c r="E340" s="70">
        <v>0</v>
      </c>
      <c r="F340" s="51">
        <f t="shared" si="5"/>
        <v>0</v>
      </c>
      <c r="G340" s="57">
        <v>27</v>
      </c>
      <c r="H340" s="67">
        <v>0</v>
      </c>
      <c r="I340" s="66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70">
        <v>16</v>
      </c>
      <c r="E341" s="70">
        <v>0</v>
      </c>
      <c r="F341" s="51">
        <f t="shared" si="5"/>
        <v>16</v>
      </c>
      <c r="G341" s="57">
        <v>18</v>
      </c>
      <c r="H341" s="67">
        <v>0</v>
      </c>
      <c r="I341" s="66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70">
        <v>1</v>
      </c>
      <c r="E342" s="70">
        <v>0</v>
      </c>
      <c r="F342" s="51">
        <f t="shared" si="5"/>
        <v>1</v>
      </c>
      <c r="G342" s="57">
        <v>41</v>
      </c>
      <c r="H342" s="67">
        <v>0</v>
      </c>
      <c r="I342" s="66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70">
        <v>0</v>
      </c>
      <c r="E343" s="70">
        <v>0</v>
      </c>
      <c r="F343" s="51">
        <f t="shared" si="5"/>
        <v>0</v>
      </c>
      <c r="G343" s="57">
        <v>18</v>
      </c>
      <c r="H343" s="67">
        <v>0</v>
      </c>
      <c r="I343" s="66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70">
        <v>3</v>
      </c>
      <c r="E344" s="70">
        <v>0</v>
      </c>
      <c r="F344" s="51">
        <f t="shared" si="5"/>
        <v>3</v>
      </c>
      <c r="G344" s="57">
        <v>23</v>
      </c>
      <c r="H344" s="67">
        <v>1</v>
      </c>
      <c r="I344" s="66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70">
        <v>4</v>
      </c>
      <c r="E345" s="70">
        <v>0</v>
      </c>
      <c r="F345" s="51">
        <f t="shared" si="5"/>
        <v>4</v>
      </c>
      <c r="G345" s="57">
        <v>18</v>
      </c>
      <c r="H345" s="67">
        <v>0</v>
      </c>
      <c r="I345" s="66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70">
        <v>11</v>
      </c>
      <c r="E346" s="70">
        <v>2</v>
      </c>
      <c r="F346" s="51">
        <f t="shared" si="5"/>
        <v>13</v>
      </c>
      <c r="G346" s="57">
        <v>153</v>
      </c>
      <c r="H346" s="67">
        <v>7</v>
      </c>
      <c r="I346" s="66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70">
        <v>2</v>
      </c>
      <c r="E347" s="70">
        <v>0</v>
      </c>
      <c r="F347" s="51">
        <f t="shared" si="5"/>
        <v>2</v>
      </c>
      <c r="G347" s="57">
        <v>18</v>
      </c>
      <c r="H347" s="67">
        <v>2</v>
      </c>
      <c r="I347" s="66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70">
        <v>8</v>
      </c>
      <c r="E348" s="70">
        <v>0</v>
      </c>
      <c r="F348" s="51">
        <f t="shared" ref="F348:F401" si="6">SUM(D348:E348)</f>
        <v>8</v>
      </c>
      <c r="G348" s="57">
        <v>264</v>
      </c>
      <c r="H348" s="67">
        <v>7</v>
      </c>
      <c r="I348" s="66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70">
        <v>7</v>
      </c>
      <c r="E349" s="70">
        <v>0</v>
      </c>
      <c r="F349" s="51">
        <f t="shared" si="6"/>
        <v>7</v>
      </c>
      <c r="G349" s="57">
        <v>17</v>
      </c>
      <c r="H349" s="67">
        <v>1</v>
      </c>
      <c r="I349" s="66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70">
        <v>5</v>
      </c>
      <c r="E350" s="70">
        <v>1</v>
      </c>
      <c r="F350" s="51">
        <f t="shared" si="6"/>
        <v>6</v>
      </c>
      <c r="G350" s="57">
        <v>45</v>
      </c>
      <c r="H350" s="67">
        <v>1</v>
      </c>
      <c r="I350" s="66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70">
        <v>22</v>
      </c>
      <c r="E351" s="70">
        <v>2</v>
      </c>
      <c r="F351" s="51">
        <f t="shared" si="6"/>
        <v>24</v>
      </c>
      <c r="G351" s="57">
        <v>127</v>
      </c>
      <c r="H351" s="67">
        <v>2</v>
      </c>
      <c r="I351" s="66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70">
        <v>1</v>
      </c>
      <c r="E352" s="70">
        <v>0</v>
      </c>
      <c r="F352" s="51">
        <f t="shared" si="6"/>
        <v>1</v>
      </c>
      <c r="G352" s="57">
        <v>18</v>
      </c>
      <c r="H352" s="67">
        <v>1</v>
      </c>
      <c r="I352" s="66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70">
        <v>2</v>
      </c>
      <c r="E353" s="70">
        <v>0</v>
      </c>
      <c r="F353" s="51">
        <f t="shared" si="6"/>
        <v>2</v>
      </c>
      <c r="G353" s="57">
        <v>28</v>
      </c>
      <c r="H353" s="67">
        <v>1</v>
      </c>
      <c r="I353" s="66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70">
        <v>1</v>
      </c>
      <c r="E354" s="70">
        <v>0</v>
      </c>
      <c r="F354" s="51">
        <f t="shared" si="6"/>
        <v>1</v>
      </c>
      <c r="G354" s="57">
        <v>24</v>
      </c>
      <c r="H354" s="67">
        <v>1</v>
      </c>
      <c r="I354" s="66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70">
        <v>1</v>
      </c>
      <c r="E355" s="70">
        <v>0</v>
      </c>
      <c r="F355" s="51">
        <f t="shared" si="6"/>
        <v>1</v>
      </c>
      <c r="G355" s="57">
        <v>37</v>
      </c>
      <c r="H355" s="67">
        <v>0</v>
      </c>
      <c r="I355" s="66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70">
        <v>3</v>
      </c>
      <c r="E356" s="70">
        <v>0</v>
      </c>
      <c r="F356" s="51">
        <f t="shared" si="6"/>
        <v>3</v>
      </c>
      <c r="G356" s="57">
        <v>48</v>
      </c>
      <c r="H356" s="67">
        <v>2</v>
      </c>
      <c r="I356" s="66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70">
        <v>21</v>
      </c>
      <c r="E357" s="70">
        <v>2</v>
      </c>
      <c r="F357" s="51">
        <f t="shared" si="6"/>
        <v>23</v>
      </c>
      <c r="G357" s="57">
        <v>44</v>
      </c>
      <c r="H357" s="67">
        <v>0</v>
      </c>
      <c r="I357" s="66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70">
        <v>1</v>
      </c>
      <c r="E358" s="70">
        <v>3</v>
      </c>
      <c r="F358" s="51">
        <f t="shared" si="6"/>
        <v>4</v>
      </c>
      <c r="G358" s="57">
        <v>13</v>
      </c>
      <c r="H358" s="67">
        <v>0</v>
      </c>
      <c r="I358" s="66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70">
        <v>1</v>
      </c>
      <c r="E359" s="70">
        <v>0</v>
      </c>
      <c r="F359" s="51">
        <f t="shared" si="6"/>
        <v>1</v>
      </c>
      <c r="G359" s="57">
        <v>21</v>
      </c>
      <c r="H359" s="67">
        <v>1</v>
      </c>
      <c r="I359" s="66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70">
        <v>2</v>
      </c>
      <c r="E360" s="70">
        <v>0</v>
      </c>
      <c r="F360" s="51">
        <f t="shared" si="6"/>
        <v>2</v>
      </c>
      <c r="G360" s="57">
        <v>16</v>
      </c>
      <c r="H360" s="67">
        <v>0</v>
      </c>
      <c r="I360" s="66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70">
        <v>18</v>
      </c>
      <c r="E361" s="70">
        <v>2</v>
      </c>
      <c r="F361" s="51">
        <f t="shared" si="6"/>
        <v>20</v>
      </c>
      <c r="G361" s="57">
        <v>44</v>
      </c>
      <c r="H361" s="67">
        <v>3</v>
      </c>
      <c r="I361" s="66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70">
        <v>0</v>
      </c>
      <c r="E362" s="70">
        <v>0</v>
      </c>
      <c r="F362" s="51">
        <f t="shared" si="6"/>
        <v>0</v>
      </c>
      <c r="G362" s="57">
        <v>26</v>
      </c>
      <c r="H362" s="67">
        <v>0</v>
      </c>
      <c r="I362" s="66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70">
        <v>23</v>
      </c>
      <c r="E363" s="70">
        <v>0</v>
      </c>
      <c r="F363" s="51">
        <f t="shared" si="6"/>
        <v>23</v>
      </c>
      <c r="G363" s="57">
        <v>91</v>
      </c>
      <c r="H363" s="67">
        <v>1</v>
      </c>
      <c r="I363" s="66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70">
        <v>4</v>
      </c>
      <c r="E364" s="70">
        <v>0</v>
      </c>
      <c r="F364" s="51">
        <f t="shared" si="6"/>
        <v>4</v>
      </c>
      <c r="G364" s="57">
        <v>25</v>
      </c>
      <c r="H364" s="67">
        <v>0</v>
      </c>
      <c r="I364" s="66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70">
        <v>4</v>
      </c>
      <c r="E365" s="70">
        <v>0</v>
      </c>
      <c r="F365" s="51">
        <f t="shared" si="6"/>
        <v>4</v>
      </c>
      <c r="G365" s="57">
        <v>61</v>
      </c>
      <c r="H365" s="67">
        <v>0</v>
      </c>
      <c r="I365" s="66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70">
        <v>1</v>
      </c>
      <c r="E366" s="70">
        <v>0</v>
      </c>
      <c r="F366" s="51">
        <f t="shared" si="6"/>
        <v>1</v>
      </c>
      <c r="G366" s="57">
        <v>12</v>
      </c>
      <c r="H366" s="67">
        <v>1</v>
      </c>
      <c r="I366" s="66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70">
        <v>4</v>
      </c>
      <c r="E367" s="70">
        <v>0</v>
      </c>
      <c r="F367" s="51">
        <f t="shared" si="6"/>
        <v>4</v>
      </c>
      <c r="G367" s="57">
        <v>55</v>
      </c>
      <c r="H367" s="67">
        <v>2</v>
      </c>
      <c r="I367" s="66"/>
    </row>
    <row r="368" spans="1:9" ht="16.8" thickTop="1" thickBot="1" x14ac:dyDescent="0.35">
      <c r="A368" s="33" t="s">
        <v>1066</v>
      </c>
      <c r="B368" s="40">
        <v>12</v>
      </c>
      <c r="C368" s="33" t="s">
        <v>1067</v>
      </c>
      <c r="D368" s="70">
        <v>0</v>
      </c>
      <c r="E368" s="70">
        <v>0</v>
      </c>
      <c r="F368" s="51">
        <f t="shared" si="6"/>
        <v>0</v>
      </c>
      <c r="G368" s="57">
        <v>26</v>
      </c>
      <c r="H368" s="67">
        <v>0</v>
      </c>
      <c r="I368" s="66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70">
        <v>3</v>
      </c>
      <c r="E369" s="70">
        <v>0</v>
      </c>
      <c r="F369" s="51">
        <f t="shared" si="6"/>
        <v>3</v>
      </c>
      <c r="G369" s="57">
        <v>29</v>
      </c>
      <c r="H369" s="67">
        <v>3</v>
      </c>
      <c r="I369" s="66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70">
        <v>1</v>
      </c>
      <c r="E370" s="70">
        <v>0</v>
      </c>
      <c r="F370" s="51">
        <f t="shared" si="6"/>
        <v>1</v>
      </c>
      <c r="G370" s="57">
        <v>37</v>
      </c>
      <c r="H370" s="67">
        <v>0</v>
      </c>
      <c r="I370" s="66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70">
        <v>0</v>
      </c>
      <c r="E371" s="70">
        <v>0</v>
      </c>
      <c r="F371" s="51">
        <f t="shared" si="6"/>
        <v>0</v>
      </c>
      <c r="G371" s="57">
        <v>15</v>
      </c>
      <c r="H371" s="67">
        <v>0</v>
      </c>
      <c r="I371" s="66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70">
        <v>11</v>
      </c>
      <c r="E372" s="70">
        <v>0</v>
      </c>
      <c r="F372" s="51">
        <f t="shared" si="6"/>
        <v>11</v>
      </c>
      <c r="G372" s="57">
        <v>61</v>
      </c>
      <c r="H372" s="67">
        <v>11</v>
      </c>
      <c r="I372" s="66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70">
        <v>0</v>
      </c>
      <c r="E373" s="70">
        <v>0</v>
      </c>
      <c r="F373" s="51">
        <f t="shared" si="6"/>
        <v>0</v>
      </c>
      <c r="G373" s="57">
        <v>69</v>
      </c>
      <c r="H373" s="67">
        <v>0</v>
      </c>
      <c r="I373" s="66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70">
        <v>11</v>
      </c>
      <c r="E374" s="70">
        <v>0</v>
      </c>
      <c r="F374" s="51">
        <f t="shared" si="6"/>
        <v>11</v>
      </c>
      <c r="G374" s="57">
        <v>31</v>
      </c>
      <c r="H374" s="67">
        <v>0</v>
      </c>
      <c r="I374" s="66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70">
        <v>0</v>
      </c>
      <c r="E375" s="70">
        <v>0</v>
      </c>
      <c r="F375" s="51">
        <f t="shared" si="6"/>
        <v>0</v>
      </c>
      <c r="G375" s="57">
        <v>15</v>
      </c>
      <c r="H375" s="67">
        <v>0</v>
      </c>
      <c r="I375" s="66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70">
        <v>19</v>
      </c>
      <c r="E376" s="70">
        <v>0</v>
      </c>
      <c r="F376" s="51">
        <f t="shared" si="6"/>
        <v>19</v>
      </c>
      <c r="G376" s="57">
        <v>41</v>
      </c>
      <c r="H376" s="67">
        <v>2</v>
      </c>
      <c r="I376" s="66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70">
        <v>2</v>
      </c>
      <c r="E377" s="70">
        <v>0</v>
      </c>
      <c r="F377" s="51">
        <f t="shared" si="6"/>
        <v>2</v>
      </c>
      <c r="G377" s="57">
        <v>21</v>
      </c>
      <c r="H377" s="67">
        <v>1</v>
      </c>
      <c r="I377" s="66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70">
        <v>13</v>
      </c>
      <c r="E378" s="70">
        <v>0</v>
      </c>
      <c r="F378" s="51">
        <f t="shared" si="6"/>
        <v>13</v>
      </c>
      <c r="G378" s="57">
        <v>27</v>
      </c>
      <c r="H378" s="67">
        <v>0</v>
      </c>
      <c r="I378" s="66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70">
        <v>0</v>
      </c>
      <c r="E379" s="70">
        <v>0</v>
      </c>
      <c r="F379" s="51">
        <f t="shared" si="6"/>
        <v>0</v>
      </c>
      <c r="G379" s="57">
        <v>14</v>
      </c>
      <c r="H379" s="67">
        <v>0</v>
      </c>
      <c r="I379" s="66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70">
        <v>7</v>
      </c>
      <c r="E380" s="70">
        <v>0</v>
      </c>
      <c r="F380" s="51">
        <f t="shared" si="6"/>
        <v>7</v>
      </c>
      <c r="G380" s="57">
        <v>11</v>
      </c>
      <c r="H380" s="67">
        <v>7</v>
      </c>
      <c r="I380" s="66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70">
        <v>4</v>
      </c>
      <c r="E381" s="70">
        <v>0</v>
      </c>
      <c r="F381" s="51">
        <f t="shared" si="6"/>
        <v>4</v>
      </c>
      <c r="G381" s="57">
        <v>37</v>
      </c>
      <c r="H381" s="67">
        <v>0</v>
      </c>
      <c r="I381" s="66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70">
        <v>7</v>
      </c>
      <c r="E382" s="70">
        <v>2</v>
      </c>
      <c r="F382" s="51">
        <f t="shared" si="6"/>
        <v>9</v>
      </c>
      <c r="G382" s="57">
        <v>17</v>
      </c>
      <c r="H382" s="67">
        <v>0</v>
      </c>
      <c r="I382" s="66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70">
        <v>0</v>
      </c>
      <c r="E383" s="70">
        <v>0</v>
      </c>
      <c r="F383" s="51">
        <f t="shared" si="6"/>
        <v>0</v>
      </c>
      <c r="G383" s="57">
        <v>30</v>
      </c>
      <c r="H383" s="67">
        <v>0</v>
      </c>
      <c r="I383" s="66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70">
        <v>1</v>
      </c>
      <c r="E384" s="70">
        <v>0</v>
      </c>
      <c r="F384" s="51">
        <f t="shared" si="6"/>
        <v>1</v>
      </c>
      <c r="G384" s="57">
        <v>28</v>
      </c>
      <c r="H384" s="67">
        <v>1</v>
      </c>
      <c r="I384" s="66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70">
        <v>0</v>
      </c>
      <c r="E385" s="70">
        <v>0</v>
      </c>
      <c r="F385" s="51">
        <f t="shared" si="6"/>
        <v>0</v>
      </c>
      <c r="G385" s="57">
        <v>16</v>
      </c>
      <c r="H385" s="67">
        <v>0</v>
      </c>
      <c r="I385" s="66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70">
        <v>3</v>
      </c>
      <c r="E386" s="70">
        <v>0</v>
      </c>
      <c r="F386" s="51">
        <f t="shared" si="6"/>
        <v>3</v>
      </c>
      <c r="G386" s="57">
        <v>39</v>
      </c>
      <c r="H386" s="67">
        <v>1</v>
      </c>
      <c r="I386" s="66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70">
        <v>33</v>
      </c>
      <c r="E387" s="70">
        <v>1</v>
      </c>
      <c r="F387" s="51">
        <f t="shared" si="6"/>
        <v>34</v>
      </c>
      <c r="G387" s="57">
        <v>189</v>
      </c>
      <c r="H387" s="67">
        <v>6</v>
      </c>
      <c r="I387" s="66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70">
        <v>16</v>
      </c>
      <c r="E388" s="70">
        <v>1</v>
      </c>
      <c r="F388" s="51">
        <f t="shared" si="6"/>
        <v>17</v>
      </c>
      <c r="G388" s="57">
        <v>57</v>
      </c>
      <c r="H388" s="67">
        <v>1</v>
      </c>
      <c r="I388" s="66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70">
        <v>8</v>
      </c>
      <c r="E389" s="70">
        <v>0</v>
      </c>
      <c r="F389" s="51">
        <f t="shared" si="6"/>
        <v>8</v>
      </c>
      <c r="G389" s="57">
        <v>32</v>
      </c>
      <c r="H389" s="67">
        <v>0</v>
      </c>
      <c r="I389" s="66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70">
        <v>47</v>
      </c>
      <c r="E390" s="70">
        <v>1</v>
      </c>
      <c r="F390" s="51">
        <f t="shared" si="6"/>
        <v>48</v>
      </c>
      <c r="G390" s="57">
        <v>150</v>
      </c>
      <c r="H390" s="67">
        <v>1</v>
      </c>
      <c r="I390" s="66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70">
        <v>4</v>
      </c>
      <c r="E391" s="70">
        <v>0</v>
      </c>
      <c r="F391" s="51">
        <f t="shared" si="6"/>
        <v>4</v>
      </c>
      <c r="G391" s="57">
        <v>13</v>
      </c>
      <c r="H391" s="67">
        <v>2</v>
      </c>
      <c r="I391" s="66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70">
        <v>12</v>
      </c>
      <c r="E392" s="70">
        <v>1</v>
      </c>
      <c r="F392" s="51">
        <f t="shared" si="6"/>
        <v>13</v>
      </c>
      <c r="G392" s="57">
        <v>43</v>
      </c>
      <c r="H392" s="67">
        <v>0</v>
      </c>
      <c r="I392" s="66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70">
        <v>0</v>
      </c>
      <c r="E393" s="70">
        <v>0</v>
      </c>
      <c r="F393" s="51">
        <f t="shared" si="6"/>
        <v>0</v>
      </c>
      <c r="G393" s="57">
        <v>24</v>
      </c>
      <c r="H393" s="67">
        <v>0</v>
      </c>
      <c r="I393" s="66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70">
        <v>0</v>
      </c>
      <c r="E394" s="70">
        <v>0</v>
      </c>
      <c r="F394" s="51">
        <f t="shared" si="6"/>
        <v>0</v>
      </c>
      <c r="G394" s="57">
        <v>7</v>
      </c>
      <c r="H394" s="67">
        <v>0</v>
      </c>
      <c r="I394" s="66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70">
        <v>4</v>
      </c>
      <c r="E395" s="70">
        <v>0</v>
      </c>
      <c r="F395" s="51">
        <f t="shared" si="6"/>
        <v>4</v>
      </c>
      <c r="G395" s="57">
        <v>77</v>
      </c>
      <c r="H395" s="67">
        <v>4</v>
      </c>
      <c r="I395" s="66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70">
        <v>8</v>
      </c>
      <c r="E396" s="70">
        <v>1</v>
      </c>
      <c r="F396" s="51">
        <f t="shared" si="6"/>
        <v>9</v>
      </c>
      <c r="G396" s="57">
        <v>13</v>
      </c>
      <c r="H396" s="67">
        <v>0</v>
      </c>
      <c r="I396" s="66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70">
        <v>13</v>
      </c>
      <c r="E397" s="70">
        <v>0</v>
      </c>
      <c r="F397" s="51">
        <f t="shared" si="6"/>
        <v>13</v>
      </c>
      <c r="G397" s="57">
        <v>18</v>
      </c>
      <c r="H397" s="67">
        <v>0</v>
      </c>
      <c r="I397" s="66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70">
        <v>5</v>
      </c>
      <c r="E398" s="70">
        <v>0</v>
      </c>
      <c r="F398" s="51">
        <f t="shared" si="6"/>
        <v>5</v>
      </c>
      <c r="G398" s="57">
        <v>36</v>
      </c>
      <c r="H398" s="67">
        <v>4</v>
      </c>
      <c r="I398" s="66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70">
        <v>0</v>
      </c>
      <c r="E399" s="70">
        <v>0</v>
      </c>
      <c r="F399" s="51">
        <f t="shared" si="6"/>
        <v>0</v>
      </c>
      <c r="G399" s="57">
        <v>0</v>
      </c>
      <c r="H399" s="67">
        <v>0</v>
      </c>
      <c r="I399" s="66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70">
        <v>1</v>
      </c>
      <c r="E400" s="70">
        <v>0</v>
      </c>
      <c r="F400" s="51">
        <f t="shared" si="6"/>
        <v>1</v>
      </c>
      <c r="G400" s="57">
        <v>13</v>
      </c>
      <c r="H400" s="67">
        <v>1</v>
      </c>
      <c r="I400" s="66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70">
        <v>6</v>
      </c>
      <c r="E401" s="70">
        <v>0</v>
      </c>
      <c r="F401" s="51">
        <f t="shared" si="6"/>
        <v>6</v>
      </c>
      <c r="G401" s="57">
        <v>48</v>
      </c>
      <c r="H401" s="67">
        <v>5</v>
      </c>
      <c r="I401" s="66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70">
        <v>2</v>
      </c>
      <c r="E402" s="70">
        <v>0</v>
      </c>
      <c r="F402" s="51">
        <f t="shared" ref="F402:F410" si="7">SUM(D402:E402)</f>
        <v>2</v>
      </c>
      <c r="G402" s="57">
        <v>83</v>
      </c>
      <c r="H402" s="67">
        <v>1</v>
      </c>
      <c r="I402" s="66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70">
        <v>7</v>
      </c>
      <c r="E403" s="70">
        <v>0</v>
      </c>
      <c r="F403" s="51">
        <f t="shared" si="7"/>
        <v>7</v>
      </c>
      <c r="G403" s="57">
        <v>49</v>
      </c>
      <c r="H403" s="67">
        <v>3</v>
      </c>
      <c r="I403" s="66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70">
        <v>0</v>
      </c>
      <c r="E404" s="70">
        <v>0</v>
      </c>
      <c r="F404" s="51">
        <f t="shared" si="7"/>
        <v>0</v>
      </c>
      <c r="G404" s="57">
        <v>12</v>
      </c>
      <c r="H404" s="67">
        <v>0</v>
      </c>
      <c r="I404" s="66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70">
        <v>0</v>
      </c>
      <c r="E405" s="70">
        <v>0</v>
      </c>
      <c r="F405" s="51">
        <f t="shared" si="7"/>
        <v>0</v>
      </c>
      <c r="G405" s="57">
        <v>51</v>
      </c>
      <c r="H405" s="67">
        <v>0</v>
      </c>
      <c r="I405" s="66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70">
        <v>9</v>
      </c>
      <c r="E406" s="70">
        <v>0</v>
      </c>
      <c r="F406" s="51">
        <f t="shared" si="7"/>
        <v>9</v>
      </c>
      <c r="G406" s="57">
        <v>74</v>
      </c>
      <c r="H406" s="67">
        <v>1</v>
      </c>
      <c r="I406" s="66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70">
        <v>0</v>
      </c>
      <c r="E407" s="70">
        <v>0</v>
      </c>
      <c r="F407" s="51">
        <f t="shared" ref="F407" si="8">SUM(D407:E407)</f>
        <v>0</v>
      </c>
      <c r="G407" s="57">
        <v>13</v>
      </c>
      <c r="H407" s="67">
        <v>0</v>
      </c>
      <c r="I407" s="66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70">
        <v>0</v>
      </c>
      <c r="E408" s="70">
        <v>0</v>
      </c>
      <c r="F408" s="51">
        <f t="shared" si="7"/>
        <v>0</v>
      </c>
      <c r="G408" s="57">
        <v>2</v>
      </c>
      <c r="H408" s="67">
        <v>0</v>
      </c>
      <c r="I408" s="66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70">
        <v>0</v>
      </c>
      <c r="E409" s="70">
        <v>0</v>
      </c>
      <c r="F409" s="51">
        <f t="shared" si="7"/>
        <v>0</v>
      </c>
      <c r="G409" s="57">
        <v>21</v>
      </c>
      <c r="H409" s="67">
        <v>0</v>
      </c>
      <c r="I409" s="66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70">
        <v>21</v>
      </c>
      <c r="E410" s="70">
        <v>7</v>
      </c>
      <c r="F410" s="51">
        <f t="shared" si="7"/>
        <v>28</v>
      </c>
      <c r="G410" s="57">
        <v>34</v>
      </c>
      <c r="H410" s="67">
        <v>0</v>
      </c>
      <c r="I410" s="59"/>
    </row>
    <row r="411" spans="1:9" ht="16.8" thickTop="1" thickBot="1" x14ac:dyDescent="0.35">
      <c r="A411" s="33" t="s">
        <v>813</v>
      </c>
      <c r="B411" s="40"/>
      <c r="C411" s="33" t="s">
        <v>814</v>
      </c>
      <c r="D411" s="70">
        <v>158</v>
      </c>
      <c r="E411" s="70">
        <v>1</v>
      </c>
      <c r="F411" s="51">
        <f>SUM(D411:E411)</f>
        <v>159</v>
      </c>
      <c r="G411" s="57">
        <v>414</v>
      </c>
      <c r="H411" s="67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3035</v>
      </c>
      <c r="E412" s="32">
        <f>SUM(E4:E411)</f>
        <v>250</v>
      </c>
      <c r="F412" s="32">
        <f>SUM(F4:F411)</f>
        <v>3285</v>
      </c>
    </row>
    <row r="414" spans="1:9" x14ac:dyDescent="0.3">
      <c r="F414" s="37"/>
    </row>
  </sheetData>
  <sheetProtection algorithmName="SHA-512" hashValue="c3f4Cz8lXZ3ti/5JybyFq/3tqo9dFwJJOMuC/MqO9gE5O8YUVVIdKp4vVKMBkmdabshb446GwhpRDr5FFiLJDQ==" saltValue="w3YUxWpdjBVfsS3HkEVEK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89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opLeftCell="B1"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0</v>
      </c>
      <c r="E3" s="17">
        <f>'Unit Totals'!E76</f>
        <v>0</v>
      </c>
      <c r="F3" s="16">
        <f>SUM(D3:E3)</f>
        <v>0</v>
      </c>
      <c r="G3" s="17">
        <f>'Unit Totals'!G76+2</f>
        <v>13</v>
      </c>
      <c r="H3" s="19">
        <f>F3/G3</f>
        <v>0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0</v>
      </c>
      <c r="E4" s="16">
        <f>'Unit Totals'!E337</f>
        <v>0</v>
      </c>
      <c r="F4" s="16">
        <f>SUM(D4:E4)</f>
        <v>0</v>
      </c>
      <c r="G4" s="16">
        <f>'Unit Totals'!G337+2</f>
        <v>17</v>
      </c>
      <c r="H4" s="18">
        <f>F4/G4</f>
        <v>0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4</v>
      </c>
      <c r="E5" s="16">
        <f>'Unit Totals'!E345</f>
        <v>0</v>
      </c>
      <c r="F5" s="16">
        <f>SUM(D5:E5)</f>
        <v>4</v>
      </c>
      <c r="G5" s="16">
        <f>'Unit Totals'!G345+2</f>
        <v>20</v>
      </c>
      <c r="H5" s="18">
        <f>F5/G5</f>
        <v>0.2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2</v>
      </c>
      <c r="E6" s="16">
        <f>'Unit Totals'!E360</f>
        <v>0</v>
      </c>
      <c r="F6" s="16">
        <f>SUM(D6:E6)</f>
        <v>2</v>
      </c>
      <c r="G6" s="16">
        <f>'Unit Totals'!G360+2</f>
        <v>18</v>
      </c>
      <c r="H6" s="19">
        <f>F6/G6</f>
        <v>0.1111111111111111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6</v>
      </c>
      <c r="E8" s="16">
        <f>SUM(E3:E6)</f>
        <v>0</v>
      </c>
      <c r="F8" s="16">
        <f>SUM(F3:F6)</f>
        <v>6</v>
      </c>
      <c r="G8" s="16">
        <f>SUM(G3:G6)</f>
        <v>68</v>
      </c>
      <c r="H8" s="19">
        <f>F8/G8</f>
        <v>8.8235294117647065E-2</v>
      </c>
      <c r="I8" s="7">
        <f>SUM(I3:I7)</f>
        <v>0</v>
      </c>
    </row>
    <row r="11" spans="1:9" x14ac:dyDescent="0.35">
      <c r="B11" s="1" t="s">
        <v>823</v>
      </c>
      <c r="C11" s="68">
        <f>COUNTIFS(C3:C6,"&gt;=8/1/2024",C3:C6,"&lt;=7/31/2025")</f>
        <v>0</v>
      </c>
    </row>
    <row r="34" spans="1:1" x14ac:dyDescent="0.35">
      <c r="A34" s="6"/>
    </row>
  </sheetData>
  <sheetProtection algorithmName="SHA-512" hashValue="Y+cJdltBNuhPV/3vrEk+zKjwnFHK/1ahtFbntjw21hQcvUUl+D80Xmb4fF1BooQRQ1U31joc3/a/NvB+AV8DSw==" saltValue="pBqBxHb7GTR9A3XXrN/pd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3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55"/>
      <c r="D3" s="16">
        <f>'Unit Totals'!D53</f>
        <v>11</v>
      </c>
      <c r="E3" s="16">
        <f>'Unit Totals'!E53</f>
        <v>0</v>
      </c>
      <c r="F3" s="16">
        <f t="shared" ref="F3:F9" si="0">SUM(D3:E3)</f>
        <v>11</v>
      </c>
      <c r="G3" s="16">
        <f>'Unit Totals'!G53+2</f>
        <v>21</v>
      </c>
      <c r="H3" s="18">
        <f t="shared" ref="H3:H9" si="1">F3/G3</f>
        <v>0.52380952380952384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0</v>
      </c>
      <c r="E4" s="16">
        <f>'Unit Totals'!E115</f>
        <v>0</v>
      </c>
      <c r="F4" s="16">
        <f t="shared" si="0"/>
        <v>0</v>
      </c>
      <c r="G4" s="16">
        <f>'Unit Totals'!G115+2</f>
        <v>5</v>
      </c>
      <c r="H4" s="18">
        <f t="shared" si="1"/>
        <v>0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</v>
      </c>
      <c r="E5" s="16">
        <f>'Unit Totals'!E174</f>
        <v>0</v>
      </c>
      <c r="F5" s="16">
        <f t="shared" si="0"/>
        <v>2</v>
      </c>
      <c r="G5" s="16">
        <f>'Unit Totals'!G174+2</f>
        <v>26</v>
      </c>
      <c r="H5" s="18">
        <f t="shared" si="1"/>
        <v>7.6923076923076927E-2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0</v>
      </c>
      <c r="E6" s="16">
        <f>'Unit Totals'!E336</f>
        <v>0</v>
      </c>
      <c r="F6" s="16">
        <f t="shared" si="0"/>
        <v>0</v>
      </c>
      <c r="G6" s="16">
        <f>'Unit Totals'!G336+2</f>
        <v>22</v>
      </c>
      <c r="H6" s="18">
        <f t="shared" si="1"/>
        <v>0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0</v>
      </c>
      <c r="E7" s="16">
        <f>'Unit Totals'!E394</f>
        <v>0</v>
      </c>
      <c r="F7" s="16">
        <f t="shared" si="0"/>
        <v>0</v>
      </c>
      <c r="G7" s="16">
        <f>'Unit Totals'!G394+2</f>
        <v>9</v>
      </c>
      <c r="H7" s="18">
        <f t="shared" si="1"/>
        <v>0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0</v>
      </c>
      <c r="E8" s="16">
        <f>'Unit Totals'!E408</f>
        <v>0</v>
      </c>
      <c r="F8" s="16">
        <f t="shared" si="0"/>
        <v>0</v>
      </c>
      <c r="G8" s="16">
        <f>'Unit Totals'!G408+2</f>
        <v>4</v>
      </c>
      <c r="H8" s="19">
        <f t="shared" si="1"/>
        <v>0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/>
      <c r="D9" s="16">
        <f>'Unit Totals'!D410</f>
        <v>21</v>
      </c>
      <c r="E9" s="16">
        <f>'Unit Totals'!E410</f>
        <v>7</v>
      </c>
      <c r="F9" s="16">
        <f t="shared" si="0"/>
        <v>28</v>
      </c>
      <c r="G9" s="16">
        <f>'Unit Totals'!G410+2</f>
        <v>36</v>
      </c>
      <c r="H9" s="19">
        <f t="shared" si="1"/>
        <v>0.77777777777777779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34</v>
      </c>
      <c r="E11" s="16">
        <f>SUM(E3:E9)</f>
        <v>7</v>
      </c>
      <c r="F11" s="16">
        <f>SUM(F3:F9)</f>
        <v>41</v>
      </c>
      <c r="G11" s="16">
        <f>SUM(G3:G9)</f>
        <v>123</v>
      </c>
      <c r="H11" s="19">
        <f>F11/G11</f>
        <v>0.33333333333333331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iiqrnr+EznAoL/Js6D3E8o1/Q5Jq9B+ovg256fplcLBuYVbBzmYdZeahj6YedcvMsyKvUiwwc4SAzYWFSaYj9A==" saltValue="1g+1fMBHc4ot4t3/S0Er+w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9</v>
      </c>
      <c r="E3" s="21">
        <f>'Unit Totals'!E102</f>
        <v>0</v>
      </c>
      <c r="F3" s="20">
        <f>SUM(D3:E3)</f>
        <v>9</v>
      </c>
      <c r="G3" s="21">
        <f>'Unit Totals'!G102+2</f>
        <v>15</v>
      </c>
      <c r="H3" s="18">
        <f>F3/G3</f>
        <v>0.6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1</v>
      </c>
      <c r="E4" s="16">
        <f>'Unit Totals'!E112</f>
        <v>0</v>
      </c>
      <c r="F4" s="16">
        <f t="shared" ref="F4:F9" si="0">SUM(D4:E4)</f>
        <v>1</v>
      </c>
      <c r="G4" s="16">
        <f>'Unit Totals'!G112+2</f>
        <v>38</v>
      </c>
      <c r="H4" s="18">
        <f t="shared" ref="H4:H9" si="1">F4/G4</f>
        <v>2.6315789473684209E-2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</v>
      </c>
      <c r="E5" s="16">
        <f>'Unit Totals'!E130</f>
        <v>0</v>
      </c>
      <c r="F5" s="16">
        <f t="shared" si="0"/>
        <v>2</v>
      </c>
      <c r="G5" s="16">
        <f>'Unit Totals'!G130+2</f>
        <v>30</v>
      </c>
      <c r="H5" s="18">
        <f t="shared" si="1"/>
        <v>6.6666666666666666E-2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3</v>
      </c>
      <c r="E6" s="16">
        <f>'Unit Totals'!E296</f>
        <v>0</v>
      </c>
      <c r="F6" s="16">
        <f t="shared" si="0"/>
        <v>3</v>
      </c>
      <c r="G6" s="16">
        <f>'Unit Totals'!G296+2</f>
        <v>25</v>
      </c>
      <c r="H6" s="18">
        <f t="shared" si="1"/>
        <v>0.12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8</v>
      </c>
      <c r="E7" s="16">
        <f>'Unit Totals'!E302</f>
        <v>0</v>
      </c>
      <c r="F7" s="16">
        <f t="shared" si="0"/>
        <v>8</v>
      </c>
      <c r="G7" s="16">
        <f>'Unit Totals'!G302+2</f>
        <v>32</v>
      </c>
      <c r="H7" s="18">
        <f t="shared" si="1"/>
        <v>0.25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5</v>
      </c>
      <c r="E8" s="16">
        <f>'Unit Totals'!E350</f>
        <v>1</v>
      </c>
      <c r="F8" s="16">
        <f t="shared" si="0"/>
        <v>6</v>
      </c>
      <c r="G8" s="16">
        <f>'Unit Totals'!G350+2</f>
        <v>47</v>
      </c>
      <c r="H8" s="19">
        <f t="shared" si="1"/>
        <v>0.1276595744680851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1</v>
      </c>
      <c r="E9" s="16">
        <f>'Unit Totals'!E366</f>
        <v>0</v>
      </c>
      <c r="F9" s="16">
        <f t="shared" si="0"/>
        <v>1</v>
      </c>
      <c r="G9" s="16">
        <f>'Unit Totals'!G366+2</f>
        <v>14</v>
      </c>
      <c r="H9" s="18">
        <f t="shared" si="1"/>
        <v>7.1428571428571425E-2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29</v>
      </c>
      <c r="E11" s="16">
        <f>SUM(E3:E9)</f>
        <v>1</v>
      </c>
      <c r="F11" s="16">
        <f>SUM(F3:F9)</f>
        <v>30</v>
      </c>
      <c r="G11" s="16">
        <f>SUM(G3:G9)</f>
        <v>201</v>
      </c>
      <c r="H11" s="19">
        <f>F11/G11</f>
        <v>0.14925373134328357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Cp8OVdQvfsTofv1xYf3yxh483ZO9sKJOMvanf4oolKuCKcZlzBAIsdRZIpTv4rgf5xhuYkhwAGZS2NDqHJhOOw==" saltValue="y/BCXjm1PLDNQzOCNmmCyA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5</v>
      </c>
      <c r="E3" s="16">
        <f>'Unit Totals'!E59</f>
        <v>0</v>
      </c>
      <c r="F3" s="16">
        <f t="shared" ref="F3:F13" si="0">SUM(D3:E3)</f>
        <v>5</v>
      </c>
      <c r="G3" s="16">
        <f>'Unit Totals'!G59+2</f>
        <v>71</v>
      </c>
      <c r="H3" s="18">
        <f t="shared" ref="H3:H13" si="1">F3/G3</f>
        <v>7.0422535211267609E-2</v>
      </c>
      <c r="I3" s="16">
        <f>'Unit Totals'!H59</f>
        <v>4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8</v>
      </c>
      <c r="E4" s="16">
        <f>'Unit Totals'!E125</f>
        <v>1</v>
      </c>
      <c r="F4" s="16">
        <f t="shared" si="0"/>
        <v>9</v>
      </c>
      <c r="G4" s="16">
        <f>'Unit Totals'!G125+2</f>
        <v>67</v>
      </c>
      <c r="H4" s="18">
        <f t="shared" si="1"/>
        <v>0.13432835820895522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f>'Unit Totals'!G216+2</f>
        <v>3</v>
      </c>
      <c r="H5" s="19">
        <f t="shared" si="1"/>
        <v>0.33333333333333331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0</v>
      </c>
      <c r="E6" s="16">
        <f>'Unit Totals'!E259</f>
        <v>0</v>
      </c>
      <c r="F6" s="16">
        <f t="shared" si="0"/>
        <v>0</v>
      </c>
      <c r="G6" s="16">
        <f>'Unit Totals'!G259+2</f>
        <v>18</v>
      </c>
      <c r="H6" s="18">
        <f t="shared" si="1"/>
        <v>0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3</v>
      </c>
      <c r="E7" s="16">
        <f>'Unit Totals'!E261</f>
        <v>0</v>
      </c>
      <c r="F7" s="16">
        <f t="shared" si="0"/>
        <v>3</v>
      </c>
      <c r="G7" s="16">
        <f>'Unit Totals'!G261+2</f>
        <v>22</v>
      </c>
      <c r="H7" s="18">
        <f t="shared" si="1"/>
        <v>0.13636363636363635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1</v>
      </c>
      <c r="E8" s="16">
        <f>'Unit Totals'!E286</f>
        <v>0</v>
      </c>
      <c r="F8" s="16">
        <f t="shared" si="0"/>
        <v>1</v>
      </c>
      <c r="G8" s="16">
        <f>'Unit Totals'!G286+2</f>
        <v>43</v>
      </c>
      <c r="H8" s="18">
        <f t="shared" si="1"/>
        <v>2.3255813953488372E-2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0</v>
      </c>
      <c r="E9" s="16">
        <f>'Unit Totals'!E291</f>
        <v>0</v>
      </c>
      <c r="F9" s="16">
        <f t="shared" si="0"/>
        <v>0</v>
      </c>
      <c r="G9" s="16">
        <f>'Unit Totals'!G291+2</f>
        <v>29</v>
      </c>
      <c r="H9" s="18">
        <f t="shared" si="1"/>
        <v>0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0</v>
      </c>
      <c r="E10" s="16">
        <f>'Unit Totals'!E324</f>
        <v>0</v>
      </c>
      <c r="F10" s="16">
        <f t="shared" si="0"/>
        <v>0</v>
      </c>
      <c r="G10" s="16">
        <f>'Unit Totals'!G324+2</f>
        <v>16</v>
      </c>
      <c r="H10" s="18">
        <f t="shared" si="1"/>
        <v>0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</v>
      </c>
      <c r="E11" s="16">
        <f>'Unit Totals'!E354</f>
        <v>0</v>
      </c>
      <c r="F11" s="16">
        <f t="shared" si="0"/>
        <v>1</v>
      </c>
      <c r="G11" s="16">
        <f>'Unit Totals'!G354+2</f>
        <v>26</v>
      </c>
      <c r="H11" s="18">
        <f t="shared" si="1"/>
        <v>3.8461538461538464E-2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f>'Unit Totals'!G399+2</f>
        <v>2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7</v>
      </c>
      <c r="E13" s="16">
        <f>'Unit Totals'!E403</f>
        <v>0</v>
      </c>
      <c r="F13" s="16">
        <f t="shared" si="0"/>
        <v>7</v>
      </c>
      <c r="G13" s="16">
        <f>'Unit Totals'!G403+2</f>
        <v>51</v>
      </c>
      <c r="H13" s="18">
        <f t="shared" si="1"/>
        <v>0.13725490196078433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26</v>
      </c>
      <c r="E15" s="16">
        <f>SUM(E3:E13)</f>
        <v>1</v>
      </c>
      <c r="F15" s="16">
        <f>SUM(F3:F13)</f>
        <v>27</v>
      </c>
      <c r="G15" s="16">
        <f>SUM(G3:G14)</f>
        <v>348</v>
      </c>
      <c r="H15" s="19">
        <f>F15/G15</f>
        <v>7.7586206896551727E-2</v>
      </c>
      <c r="I15" s="7">
        <f>SUM(I3:I13)</f>
        <v>18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D0NA4qLNG41Vb0AuvNOBeKydEV3AmAE+g7/Tno4myoJuB4hWly3KzutDSdAd6T6sTiJrt8TVzBrr7viSk5pLow==" saltValue="mpvCw8kI9tAxMWHXQ5t+qQ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39</v>
      </c>
      <c r="E3" s="16">
        <f>'Unit Totals'!E75</f>
        <v>0</v>
      </c>
      <c r="F3" s="16">
        <f>SUM(D3:E3)</f>
        <v>39</v>
      </c>
      <c r="G3" s="16">
        <f>'Unit Totals'!G75+2</f>
        <v>69</v>
      </c>
      <c r="H3" s="19">
        <f>F3/G3</f>
        <v>0.56521739130434778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6</v>
      </c>
      <c r="E4" s="16">
        <f>'Unit Totals'!E86</f>
        <v>1</v>
      </c>
      <c r="F4" s="16">
        <f>SUM(D4:E4)</f>
        <v>7</v>
      </c>
      <c r="G4" s="16">
        <f>'Unit Totals'!G86+2</f>
        <v>24</v>
      </c>
      <c r="H4" s="18">
        <f>F4/G4</f>
        <v>0.29166666666666669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1</v>
      </c>
      <c r="E5" s="16">
        <f>'Unit Totals'!E317</f>
        <v>0</v>
      </c>
      <c r="F5" s="16">
        <f>SUM(D5:E5)</f>
        <v>1</v>
      </c>
      <c r="G5" s="16">
        <f>'Unit Totals'!G317+2</f>
        <v>52</v>
      </c>
      <c r="H5" s="18">
        <f>F5/G5</f>
        <v>1.9230769230769232E-2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46</v>
      </c>
      <c r="E7" s="16">
        <f>SUM(E3:E5)</f>
        <v>1</v>
      </c>
      <c r="F7" s="16">
        <f>SUM(F3:F5)</f>
        <v>47</v>
      </c>
      <c r="G7" s="16">
        <f>SUM(G3:G6)</f>
        <v>145</v>
      </c>
      <c r="H7" s="19">
        <f>F7/G7</f>
        <v>0.32413793103448274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wMF3hGKo6OsEgxcIDUey55Z6SvBwte+QW65YC3qH/7Qsl85VOeDcIQR0ytI1OpxgP5CvBno7a6TFeoP+qkspiA==" saltValue="Ss1GnpoShT6qGTAQfFRQDg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1</v>
      </c>
      <c r="E3" s="16">
        <f>'Unit Totals'!E153</f>
        <v>0</v>
      </c>
      <c r="F3" s="16">
        <f t="shared" ref="F3:F13" si="0">SUM(D3:E3)</f>
        <v>1</v>
      </c>
      <c r="G3" s="16">
        <f>'Unit Totals'!G153+2</f>
        <v>91</v>
      </c>
      <c r="H3" s="18">
        <f t="shared" ref="H3:H13" si="1">F3/G3</f>
        <v>1.098901098901099E-2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2</v>
      </c>
      <c r="E4" s="16">
        <f>'Unit Totals'!E179</f>
        <v>1</v>
      </c>
      <c r="F4" s="16">
        <f t="shared" si="0"/>
        <v>3</v>
      </c>
      <c r="G4" s="16">
        <f>'Unit Totals'!G179+2</f>
        <v>17</v>
      </c>
      <c r="H4" s="18">
        <f t="shared" si="1"/>
        <v>0.17647058823529413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</v>
      </c>
      <c r="E5" s="16">
        <f>'Unit Totals'!E207</f>
        <v>0</v>
      </c>
      <c r="F5" s="16">
        <f t="shared" si="0"/>
        <v>2</v>
      </c>
      <c r="G5" s="16">
        <f>'Unit Totals'!G207+2</f>
        <v>27</v>
      </c>
      <c r="H5" s="18">
        <f t="shared" si="1"/>
        <v>7.407407407407407E-2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9</v>
      </c>
      <c r="E6" s="16">
        <f>'Unit Totals'!E255</f>
        <v>0</v>
      </c>
      <c r="F6" s="16">
        <f t="shared" si="0"/>
        <v>9</v>
      </c>
      <c r="G6" s="16">
        <f>'Unit Totals'!G255+2</f>
        <v>47</v>
      </c>
      <c r="H6" s="18">
        <f t="shared" si="1"/>
        <v>0.19148936170212766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1</v>
      </c>
      <c r="E7" s="16">
        <f>'Unit Totals'!E288</f>
        <v>0</v>
      </c>
      <c r="F7" s="16">
        <f t="shared" si="0"/>
        <v>1</v>
      </c>
      <c r="G7" s="16">
        <f>'Unit Totals'!G288+2</f>
        <v>49</v>
      </c>
      <c r="H7" s="18">
        <f t="shared" si="1"/>
        <v>2.0408163265306121E-2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19</v>
      </c>
      <c r="E8" s="16">
        <f>'Unit Totals'!E290</f>
        <v>2</v>
      </c>
      <c r="F8" s="16">
        <f t="shared" si="0"/>
        <v>21</v>
      </c>
      <c r="G8" s="16">
        <f>'Unit Totals'!G290+2</f>
        <v>79</v>
      </c>
      <c r="H8" s="18">
        <f t="shared" si="1"/>
        <v>0.26582278481012656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4</v>
      </c>
      <c r="E9" s="16">
        <f>'Unit Totals'!E326</f>
        <v>0</v>
      </c>
      <c r="F9" s="16">
        <f t="shared" si="0"/>
        <v>4</v>
      </c>
      <c r="G9" s="16">
        <f>'Unit Totals'!G326+2</f>
        <v>87</v>
      </c>
      <c r="H9" s="18">
        <f t="shared" si="1"/>
        <v>4.5977011494252873E-2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22</v>
      </c>
      <c r="E10" s="16">
        <f>'Unit Totals'!E351</f>
        <v>2</v>
      </c>
      <c r="F10" s="16">
        <f t="shared" si="0"/>
        <v>24</v>
      </c>
      <c r="G10" s="16">
        <f>'Unit Totals'!G351+2</f>
        <v>129</v>
      </c>
      <c r="H10" s="18">
        <f t="shared" si="1"/>
        <v>0.18604651162790697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18</v>
      </c>
      <c r="E11" s="16">
        <f>'Unit Totals'!E361</f>
        <v>2</v>
      </c>
      <c r="F11" s="16">
        <f t="shared" si="0"/>
        <v>20</v>
      </c>
      <c r="G11" s="16">
        <f>'Unit Totals'!G361+2</f>
        <v>46</v>
      </c>
      <c r="H11" s="18">
        <f t="shared" si="1"/>
        <v>0.43478260869565216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/>
      <c r="D12" s="16">
        <f>'Unit Totals'!D374</f>
        <v>11</v>
      </c>
      <c r="E12" s="16">
        <f>'Unit Totals'!E374</f>
        <v>0</v>
      </c>
      <c r="F12" s="16">
        <f t="shared" si="0"/>
        <v>11</v>
      </c>
      <c r="G12" s="16">
        <f>'Unit Totals'!G374+2</f>
        <v>33</v>
      </c>
      <c r="H12" s="18">
        <f t="shared" si="1"/>
        <v>0.33333333333333331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1</v>
      </c>
      <c r="E13" s="16">
        <f>'Unit Totals'!E384</f>
        <v>0</v>
      </c>
      <c r="F13" s="16">
        <f t="shared" si="0"/>
        <v>1</v>
      </c>
      <c r="G13" s="16">
        <f>'Unit Totals'!G384+2</f>
        <v>30</v>
      </c>
      <c r="H13" s="18">
        <f t="shared" si="1"/>
        <v>3.3333333333333333E-2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90</v>
      </c>
      <c r="E15" s="16">
        <f>SUM(E3:E13)</f>
        <v>7</v>
      </c>
      <c r="F15" s="16">
        <f>SUM(F3:F13)</f>
        <v>97</v>
      </c>
      <c r="G15" s="16">
        <f>SUM(G3:G14)</f>
        <v>635</v>
      </c>
      <c r="H15" s="18">
        <f>F15/G15</f>
        <v>0.15275590551181104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31" spans="1:3" x14ac:dyDescent="0.35">
      <c r="A31" s="6"/>
    </row>
  </sheetData>
  <sheetProtection algorithmName="SHA-512" hashValue="zaUP8BQCtusJAI49nbixgVA9vHqATRN0mr4PmR8stDXL3gIEq9OxoN7VH+/6jyydo+DtcTNIDLEvxPKRCxucgg==" saltValue="PtUzrAigSh02kGcAuvdwPw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10</v>
      </c>
      <c r="E3" s="16">
        <f>'Unit Totals'!E29</f>
        <v>0</v>
      </c>
      <c r="F3" s="16">
        <f t="shared" ref="F3:F8" si="0">SUM(D3:E3)</f>
        <v>10</v>
      </c>
      <c r="G3" s="16">
        <f>'Unit Totals'!G29+2</f>
        <v>29</v>
      </c>
      <c r="H3" s="18">
        <f t="shared" ref="H3:H8" si="1">F3/G3</f>
        <v>0.34482758620689657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6</v>
      </c>
      <c r="E4" s="16">
        <f>'Unit Totals'!E103</f>
        <v>0</v>
      </c>
      <c r="F4" s="16">
        <f t="shared" si="0"/>
        <v>6</v>
      </c>
      <c r="G4" s="16">
        <f>'Unit Totals'!G103+2</f>
        <v>130</v>
      </c>
      <c r="H4" s="18">
        <f t="shared" si="1"/>
        <v>4.6153846153846156E-2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7</v>
      </c>
      <c r="E5" s="16">
        <f>'Unit Totals'!E287</f>
        <v>0</v>
      </c>
      <c r="F5" s="16">
        <f t="shared" si="0"/>
        <v>7</v>
      </c>
      <c r="G5" s="16">
        <f>'Unit Totals'!G287+2</f>
        <v>117</v>
      </c>
      <c r="H5" s="18">
        <f t="shared" si="1"/>
        <v>5.9829059829059832E-2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16</v>
      </c>
      <c r="E6" s="16">
        <f>'Unit Totals'!E321</f>
        <v>1</v>
      </c>
      <c r="F6" s="16">
        <f t="shared" si="0"/>
        <v>17</v>
      </c>
      <c r="G6" s="16">
        <f>'Unit Totals'!G321+2</f>
        <v>32</v>
      </c>
      <c r="H6" s="18">
        <f t="shared" si="1"/>
        <v>0.53125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11</v>
      </c>
      <c r="E7" s="16">
        <f>'Unit Totals'!E329</f>
        <v>9</v>
      </c>
      <c r="F7" s="16">
        <f t="shared" si="0"/>
        <v>20</v>
      </c>
      <c r="G7" s="16">
        <f>'Unit Totals'!G329+2</f>
        <v>73</v>
      </c>
      <c r="H7" s="18">
        <f t="shared" si="1"/>
        <v>0.27397260273972601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11</v>
      </c>
      <c r="E8" s="16">
        <f>'Unit Totals'!E346</f>
        <v>2</v>
      </c>
      <c r="F8" s="16">
        <f t="shared" si="0"/>
        <v>13</v>
      </c>
      <c r="G8" s="16">
        <f>'Unit Totals'!G346+2</f>
        <v>155</v>
      </c>
      <c r="H8" s="18">
        <f t="shared" si="1"/>
        <v>8.387096774193549E-2</v>
      </c>
      <c r="I8" s="16">
        <f>'Unit Totals'!H346</f>
        <v>7</v>
      </c>
    </row>
    <row r="9" spans="1:9" x14ac:dyDescent="0.35">
      <c r="A9" s="14">
        <v>1983</v>
      </c>
      <c r="B9" s="10" t="s">
        <v>1065</v>
      </c>
      <c r="C9" s="41"/>
      <c r="D9" s="16">
        <f>'Unit Totals'!D407</f>
        <v>0</v>
      </c>
      <c r="E9" s="16">
        <f>'Unit Totals'!E407</f>
        <v>0</v>
      </c>
      <c r="F9" s="16">
        <f t="shared" ref="F9" si="2">SUM(D9:E9)</f>
        <v>0</v>
      </c>
      <c r="G9" s="16">
        <f>'Unit Totals'!G407+2</f>
        <v>15</v>
      </c>
      <c r="H9" s="18">
        <f t="shared" ref="H9" si="3">F9/G9</f>
        <v>0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61</v>
      </c>
      <c r="E11" s="16">
        <f>SUM(E3:E9)</f>
        <v>12</v>
      </c>
      <c r="F11" s="16">
        <f>SUM(F3:F9)</f>
        <v>73</v>
      </c>
      <c r="G11" s="16">
        <f>SUM(G3:G9)</f>
        <v>551</v>
      </c>
      <c r="H11" s="19">
        <f>F11/G11</f>
        <v>0.13248638838475499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f9TV7TYaZ4oGOcv7xlMsmIsryeFhizZwM/hFxVQ10PKwE8iXl2ROP3wymspPl5hyh+aRxzPL0nhVmV8/TsM+tg==" saltValue="/VxywzQn7zXJFkHXEuNBwg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0</v>
      </c>
      <c r="E3" s="16">
        <f>'Unit Totals'!E82</f>
        <v>0</v>
      </c>
      <c r="F3" s="16">
        <f t="shared" ref="F3:F15" si="0">SUM(D3:E3)</f>
        <v>0</v>
      </c>
      <c r="G3" s="16">
        <f>'Unit Totals'!G82+2</f>
        <v>22</v>
      </c>
      <c r="H3" s="18">
        <f t="shared" ref="H3:H15" si="1">F3/G3</f>
        <v>0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3</v>
      </c>
      <c r="E4" s="16">
        <f>'Unit Totals'!E129</f>
        <v>0</v>
      </c>
      <c r="F4" s="16">
        <f t="shared" si="0"/>
        <v>3</v>
      </c>
      <c r="G4" s="16">
        <f>'Unit Totals'!G129+2</f>
        <v>14</v>
      </c>
      <c r="H4" s="18">
        <f t="shared" si="1"/>
        <v>0.21428571428571427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</v>
      </c>
      <c r="E5" s="16">
        <f>'Unit Totals'!E134</f>
        <v>0</v>
      </c>
      <c r="F5" s="16">
        <f t="shared" si="0"/>
        <v>3</v>
      </c>
      <c r="G5" s="16">
        <f>'Unit Totals'!G134+2</f>
        <v>45</v>
      </c>
      <c r="H5" s="18">
        <f t="shared" si="1"/>
        <v>6.6666666666666666E-2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3</v>
      </c>
      <c r="E6" s="16">
        <f>'Unit Totals'!E152</f>
        <v>0</v>
      </c>
      <c r="F6" s="16">
        <f t="shared" si="0"/>
        <v>3</v>
      </c>
      <c r="G6" s="16">
        <f>'Unit Totals'!G152+2</f>
        <v>61</v>
      </c>
      <c r="H6" s="18">
        <f t="shared" si="1"/>
        <v>4.9180327868852458E-2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12</v>
      </c>
      <c r="E7" s="16">
        <f>'Unit Totals'!E294</f>
        <v>0</v>
      </c>
      <c r="F7" s="16">
        <f t="shared" si="0"/>
        <v>12</v>
      </c>
      <c r="G7" s="16">
        <f>'Unit Totals'!G294+2</f>
        <v>106</v>
      </c>
      <c r="H7" s="18">
        <f t="shared" si="1"/>
        <v>0.11320754716981132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0</v>
      </c>
      <c r="E8" s="16">
        <f>'Unit Totals'!E304</f>
        <v>0</v>
      </c>
      <c r="F8" s="16">
        <f t="shared" si="0"/>
        <v>0</v>
      </c>
      <c r="G8" s="16">
        <f>'Unit Totals'!G304+2</f>
        <v>14</v>
      </c>
      <c r="H8" s="18">
        <f t="shared" si="1"/>
        <v>0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</v>
      </c>
      <c r="E9" s="16">
        <f>'Unit Totals'!E306</f>
        <v>0</v>
      </c>
      <c r="F9" s="16">
        <f t="shared" si="0"/>
        <v>1</v>
      </c>
      <c r="G9" s="16">
        <f>'Unit Totals'!G306+2</f>
        <v>18</v>
      </c>
      <c r="H9" s="18">
        <f t="shared" si="1"/>
        <v>5.5555555555555552E-2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26</v>
      </c>
      <c r="E10" s="16">
        <f>'Unit Totals'!E315</f>
        <v>0</v>
      </c>
      <c r="F10" s="16">
        <f t="shared" si="0"/>
        <v>26</v>
      </c>
      <c r="G10" s="16">
        <f>'Unit Totals'!G315+2</f>
        <v>80</v>
      </c>
      <c r="H10" s="18">
        <f t="shared" si="1"/>
        <v>0.32500000000000001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</v>
      </c>
      <c r="E11" s="16">
        <f>'Unit Totals'!E327</f>
        <v>0</v>
      </c>
      <c r="F11" s="16">
        <f t="shared" si="0"/>
        <v>1</v>
      </c>
      <c r="G11" s="16">
        <f>'Unit Totals'!G327+2</f>
        <v>21</v>
      </c>
      <c r="H11" s="18">
        <f t="shared" si="1"/>
        <v>4.7619047619047616E-2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15</v>
      </c>
      <c r="E12" s="16">
        <f>'Unit Totals'!E328</f>
        <v>11</v>
      </c>
      <c r="F12" s="16">
        <f t="shared" si="0"/>
        <v>26</v>
      </c>
      <c r="G12" s="16">
        <f>'Unit Totals'!G328+2</f>
        <v>34</v>
      </c>
      <c r="H12" s="18">
        <f t="shared" si="1"/>
        <v>0.76470588235294112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20</v>
      </c>
      <c r="E13" s="16">
        <f>'Unit Totals'!E333</f>
        <v>2</v>
      </c>
      <c r="F13" s="16">
        <f t="shared" si="0"/>
        <v>22</v>
      </c>
      <c r="G13" s="16">
        <f>'Unit Totals'!G333+2</f>
        <v>101</v>
      </c>
      <c r="H13" s="18">
        <f t="shared" si="1"/>
        <v>0.21782178217821782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/>
      <c r="D14" s="16">
        <f>'Unit Totals'!D344</f>
        <v>3</v>
      </c>
      <c r="E14" s="16">
        <f>'Unit Totals'!E344</f>
        <v>0</v>
      </c>
      <c r="F14" s="16">
        <f t="shared" si="0"/>
        <v>3</v>
      </c>
      <c r="G14" s="16">
        <f>'Unit Totals'!G344+2</f>
        <v>25</v>
      </c>
      <c r="H14" s="18">
        <f t="shared" si="1"/>
        <v>0.12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2</v>
      </c>
      <c r="E15" s="16">
        <f>'Unit Totals'!E377</f>
        <v>0</v>
      </c>
      <c r="F15" s="16">
        <f t="shared" si="0"/>
        <v>2</v>
      </c>
      <c r="G15" s="16">
        <f>'Unit Totals'!G377+2</f>
        <v>23</v>
      </c>
      <c r="H15" s="18">
        <f t="shared" si="1"/>
        <v>8.6956521739130432E-2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89</v>
      </c>
      <c r="E17" s="16">
        <f>SUM(E3:E15)</f>
        <v>13</v>
      </c>
      <c r="F17" s="16">
        <f>SUM(F3:F15)</f>
        <v>102</v>
      </c>
      <c r="G17" s="16">
        <f>SUM(G3:G16)</f>
        <v>564</v>
      </c>
      <c r="H17" s="19">
        <f>F17/G17</f>
        <v>0.18085106382978725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0</v>
      </c>
    </row>
    <row r="33" spans="1:1" x14ac:dyDescent="0.35">
      <c r="A33" s="6"/>
    </row>
  </sheetData>
  <sheetProtection algorithmName="SHA-512" hashValue="Jj0DQnY2lG0KJxi2QqnivGzWNK9dUeM0ZlfNszjDho2+Z1JuZ6simcB56wxpxIc1JwZwQUGpruUjdUZZmoZF6A==" saltValue="NABWyZNEg6b/lL12ysWKsQ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topLeftCell="A3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4</v>
      </c>
      <c r="E3" s="16">
        <f>'Unit Totals'!E7</f>
        <v>0</v>
      </c>
      <c r="F3" s="16">
        <f t="shared" ref="F3:F36" si="0">SUM(D3:E3)</f>
        <v>4</v>
      </c>
      <c r="G3" s="16">
        <f>'Unit Totals'!G7+2</f>
        <v>24</v>
      </c>
      <c r="H3" s="18">
        <f t="shared" ref="H3:H38" si="1">F3/G3</f>
        <v>0.16666666666666666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33</v>
      </c>
      <c r="E4" s="16">
        <f>'Unit Totals'!E12</f>
        <v>0</v>
      </c>
      <c r="F4" s="16">
        <f t="shared" si="0"/>
        <v>33</v>
      </c>
      <c r="G4" s="16">
        <f>'Unit Totals'!G12+2</f>
        <v>119</v>
      </c>
      <c r="H4" s="18">
        <f t="shared" si="1"/>
        <v>0.27731092436974791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37</v>
      </c>
      <c r="E5" s="16">
        <f>'Unit Totals'!E16</f>
        <v>1</v>
      </c>
      <c r="F5" s="16">
        <f t="shared" si="0"/>
        <v>38</v>
      </c>
      <c r="G5" s="16">
        <f>'Unit Totals'!G16+2</f>
        <v>182</v>
      </c>
      <c r="H5" s="18">
        <f t="shared" si="1"/>
        <v>0.2087912087912088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/>
      <c r="D6" s="16">
        <f>'Unit Totals'!D34</f>
        <v>1</v>
      </c>
      <c r="E6" s="16">
        <f>'Unit Totals'!E34</f>
        <v>0</v>
      </c>
      <c r="F6" s="16">
        <f t="shared" si="0"/>
        <v>1</v>
      </c>
      <c r="G6" s="16">
        <f>'Unit Totals'!G34+2</f>
        <v>31</v>
      </c>
      <c r="H6" s="18">
        <f t="shared" si="1"/>
        <v>3.2258064516129031E-2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</v>
      </c>
      <c r="E7" s="16">
        <f>'Unit Totals'!E37</f>
        <v>0</v>
      </c>
      <c r="F7" s="16">
        <f t="shared" si="0"/>
        <v>1</v>
      </c>
      <c r="G7" s="16">
        <f>'Unit Totals'!G37+2</f>
        <v>137</v>
      </c>
      <c r="H7" s="18">
        <f t="shared" si="1"/>
        <v>7.2992700729927005E-3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4</v>
      </c>
      <c r="E8" s="16">
        <f>'Unit Totals'!E45</f>
        <v>0</v>
      </c>
      <c r="F8" s="16">
        <f t="shared" si="0"/>
        <v>4</v>
      </c>
      <c r="G8" s="16">
        <f>'Unit Totals'!G45+2</f>
        <v>10</v>
      </c>
      <c r="H8" s="18">
        <f t="shared" si="1"/>
        <v>0.4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/>
      <c r="D9" s="16">
        <f>'Unit Totals'!D46</f>
        <v>53</v>
      </c>
      <c r="E9" s="16">
        <f>'Unit Totals'!E46</f>
        <v>2</v>
      </c>
      <c r="F9" s="16">
        <f t="shared" si="0"/>
        <v>55</v>
      </c>
      <c r="G9" s="16">
        <f>'Unit Totals'!G46+2</f>
        <v>61</v>
      </c>
      <c r="H9" s="18">
        <f t="shared" si="1"/>
        <v>0.90163934426229508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8</v>
      </c>
      <c r="E10" s="16">
        <f>'Unit Totals'!E49</f>
        <v>4</v>
      </c>
      <c r="F10" s="16">
        <f t="shared" si="0"/>
        <v>12</v>
      </c>
      <c r="G10" s="16">
        <f>'Unit Totals'!G49+2</f>
        <v>53</v>
      </c>
      <c r="H10" s="18">
        <f t="shared" si="1"/>
        <v>0.22641509433962265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0</v>
      </c>
      <c r="E11" s="16">
        <f>'Unit Totals'!E52</f>
        <v>0</v>
      </c>
      <c r="F11" s="16">
        <f t="shared" si="0"/>
        <v>0</v>
      </c>
      <c r="G11" s="16">
        <f>'Unit Totals'!G52+2</f>
        <v>23</v>
      </c>
      <c r="H11" s="18">
        <f t="shared" si="1"/>
        <v>0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9</v>
      </c>
      <c r="E12" s="16">
        <f>'Unit Totals'!E94</f>
        <v>0</v>
      </c>
      <c r="F12" s="16">
        <f t="shared" si="0"/>
        <v>9</v>
      </c>
      <c r="G12" s="16">
        <f>'Unit Totals'!G94+2</f>
        <v>123</v>
      </c>
      <c r="H12" s="18">
        <f t="shared" si="1"/>
        <v>7.3170731707317069E-2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2</v>
      </c>
      <c r="E13" s="16">
        <f>'Unit Totals'!E96</f>
        <v>0</v>
      </c>
      <c r="F13" s="16">
        <f t="shared" si="0"/>
        <v>2</v>
      </c>
      <c r="G13" s="16">
        <f>'Unit Totals'!G96+2</f>
        <v>17</v>
      </c>
      <c r="H13" s="18">
        <f t="shared" si="1"/>
        <v>0.11764705882352941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16</v>
      </c>
      <c r="E14" s="16">
        <f>'Unit Totals'!E97</f>
        <v>2</v>
      </c>
      <c r="F14" s="16">
        <f t="shared" si="0"/>
        <v>18</v>
      </c>
      <c r="G14" s="16">
        <f>'Unit Totals'!G97+2</f>
        <v>53</v>
      </c>
      <c r="H14" s="18">
        <f t="shared" si="1"/>
        <v>0.33962264150943394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0</v>
      </c>
      <c r="E15" s="16">
        <f>'Unit Totals'!E120</f>
        <v>0</v>
      </c>
      <c r="F15" s="16">
        <f t="shared" si="0"/>
        <v>0</v>
      </c>
      <c r="G15" s="16">
        <f>'Unit Totals'!G120+2</f>
        <v>32</v>
      </c>
      <c r="H15" s="18">
        <f t="shared" si="1"/>
        <v>0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12</v>
      </c>
      <c r="E16" s="16">
        <f>'Unit Totals'!E122</f>
        <v>2</v>
      </c>
      <c r="F16" s="16">
        <f t="shared" si="0"/>
        <v>14</v>
      </c>
      <c r="G16" s="16">
        <f>'Unit Totals'!G122+2</f>
        <v>27</v>
      </c>
      <c r="H16" s="18">
        <f t="shared" si="1"/>
        <v>0.51851851851851849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1</v>
      </c>
      <c r="E17" s="16">
        <f>'Unit Totals'!E144</f>
        <v>0</v>
      </c>
      <c r="F17" s="16">
        <f t="shared" si="0"/>
        <v>1</v>
      </c>
      <c r="G17" s="16">
        <f>'Unit Totals'!G144+2</f>
        <v>26</v>
      </c>
      <c r="H17" s="18">
        <f t="shared" si="1"/>
        <v>3.8461538461538464E-2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1</v>
      </c>
      <c r="E18" s="16">
        <f>'Unit Totals'!E158</f>
        <v>0</v>
      </c>
      <c r="F18" s="16">
        <f t="shared" si="0"/>
        <v>1</v>
      </c>
      <c r="G18" s="16">
        <f>'Unit Totals'!G158+2</f>
        <v>34</v>
      </c>
      <c r="H18" s="18">
        <f t="shared" si="1"/>
        <v>2.9411764705882353E-2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0</v>
      </c>
      <c r="E19" s="16">
        <f>'Unit Totals'!E175</f>
        <v>0</v>
      </c>
      <c r="F19" s="16">
        <f>SUM(D19:E19)</f>
        <v>0</v>
      </c>
      <c r="G19" s="16">
        <f>'Unit Totals'!G175+2</f>
        <v>15</v>
      </c>
      <c r="H19" s="18">
        <f>F19/G19</f>
        <v>0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8</v>
      </c>
      <c r="E20" s="16">
        <f>'Unit Totals'!E176</f>
        <v>0</v>
      </c>
      <c r="F20" s="16">
        <f t="shared" si="0"/>
        <v>8</v>
      </c>
      <c r="G20" s="16">
        <f>'Unit Totals'!G176+2</f>
        <v>77</v>
      </c>
      <c r="H20" s="18">
        <f t="shared" si="1"/>
        <v>0.1038961038961039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12</v>
      </c>
      <c r="E21" s="16">
        <f>'Unit Totals'!E213</f>
        <v>1</v>
      </c>
      <c r="F21" s="16">
        <f t="shared" si="0"/>
        <v>13</v>
      </c>
      <c r="G21" s="16">
        <f>'Unit Totals'!G213+2</f>
        <v>122</v>
      </c>
      <c r="H21" s="18">
        <f t="shared" si="1"/>
        <v>0.10655737704918032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6</v>
      </c>
      <c r="E22" s="16">
        <f>'Unit Totals'!E222</f>
        <v>2</v>
      </c>
      <c r="F22" s="16">
        <f t="shared" si="0"/>
        <v>8</v>
      </c>
      <c r="G22" s="16">
        <f>'Unit Totals'!G222+2</f>
        <v>30</v>
      </c>
      <c r="H22" s="18">
        <f t="shared" si="1"/>
        <v>0.26666666666666666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/>
      <c r="D23" s="16">
        <f>'Unit Totals'!D247</f>
        <v>0</v>
      </c>
      <c r="E23" s="16">
        <f>'Unit Totals'!E247</f>
        <v>0</v>
      </c>
      <c r="F23" s="16">
        <f t="shared" si="0"/>
        <v>0</v>
      </c>
      <c r="G23" s="16">
        <f>'Unit Totals'!G247+2</f>
        <v>29</v>
      </c>
      <c r="H23" s="18">
        <f t="shared" si="1"/>
        <v>0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18</v>
      </c>
      <c r="E24" s="16">
        <f>'Unit Totals'!E262</f>
        <v>1</v>
      </c>
      <c r="F24" s="16">
        <f t="shared" si="0"/>
        <v>19</v>
      </c>
      <c r="G24" s="16">
        <f>'Unit Totals'!G262+2</f>
        <v>78</v>
      </c>
      <c r="H24" s="18">
        <f t="shared" si="1"/>
        <v>0.24358974358974358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8</v>
      </c>
      <c r="E25" s="16">
        <f>'Unit Totals'!E279</f>
        <v>0</v>
      </c>
      <c r="F25" s="16">
        <f t="shared" si="0"/>
        <v>8</v>
      </c>
      <c r="G25" s="16">
        <f>'Unit Totals'!G279+2</f>
        <v>110</v>
      </c>
      <c r="H25" s="18">
        <f t="shared" si="1"/>
        <v>7.2727272727272724E-2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13</v>
      </c>
      <c r="E26" s="16">
        <f>'Unit Totals'!E282</f>
        <v>0</v>
      </c>
      <c r="F26" s="16">
        <f t="shared" si="0"/>
        <v>13</v>
      </c>
      <c r="G26" s="16">
        <f>'Unit Totals'!G282+2</f>
        <v>34</v>
      </c>
      <c r="H26" s="18">
        <f t="shared" si="1"/>
        <v>0.38235294117647056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0</v>
      </c>
      <c r="E27" s="16">
        <f>'Unit Totals'!E320</f>
        <v>0</v>
      </c>
      <c r="F27" s="16">
        <f t="shared" si="0"/>
        <v>0</v>
      </c>
      <c r="G27" s="16">
        <f>'Unit Totals'!G320+2</f>
        <v>11</v>
      </c>
      <c r="H27" s="18">
        <f t="shared" si="1"/>
        <v>0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0</v>
      </c>
      <c r="E28" s="16">
        <f>'Unit Totals'!E340</f>
        <v>0</v>
      </c>
      <c r="F28" s="16">
        <f t="shared" si="0"/>
        <v>0</v>
      </c>
      <c r="G28" s="16">
        <f>'Unit Totals'!G340+2</f>
        <v>29</v>
      </c>
      <c r="H28" s="18">
        <f t="shared" si="1"/>
        <v>0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23</v>
      </c>
      <c r="E29" s="16">
        <f>'Unit Totals'!E363</f>
        <v>0</v>
      </c>
      <c r="F29" s="16">
        <f t="shared" si="0"/>
        <v>23</v>
      </c>
      <c r="G29" s="16">
        <f>'Unit Totals'!G363+2</f>
        <v>93</v>
      </c>
      <c r="H29" s="18">
        <f t="shared" si="1"/>
        <v>0.24731182795698925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4</v>
      </c>
      <c r="E30" s="16">
        <f>'Unit Totals'!E365</f>
        <v>0</v>
      </c>
      <c r="F30" s="16">
        <f t="shared" si="0"/>
        <v>4</v>
      </c>
      <c r="G30" s="16">
        <f>'Unit Totals'!G365+2</f>
        <v>63</v>
      </c>
      <c r="H30" s="18">
        <f t="shared" si="1"/>
        <v>6.3492063492063489E-2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0</v>
      </c>
      <c r="E31" s="16">
        <f>'Unit Totals'!E385</f>
        <v>0</v>
      </c>
      <c r="F31" s="16">
        <f t="shared" si="0"/>
        <v>0</v>
      </c>
      <c r="G31" s="16">
        <f>'Unit Totals'!G385+2</f>
        <v>18</v>
      </c>
      <c r="H31" s="18">
        <f t="shared" si="1"/>
        <v>0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</v>
      </c>
      <c r="E32" s="16">
        <f>'Unit Totals'!E386</f>
        <v>0</v>
      </c>
      <c r="F32" s="16">
        <f t="shared" si="0"/>
        <v>3</v>
      </c>
      <c r="G32" s="16">
        <f>'Unit Totals'!G386+2</f>
        <v>41</v>
      </c>
      <c r="H32" s="18">
        <f t="shared" si="1"/>
        <v>7.3170731707317069E-2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/>
      <c r="D33" s="16">
        <f>'Unit Totals'!D391</f>
        <v>4</v>
      </c>
      <c r="E33" s="16">
        <f>'Unit Totals'!E391</f>
        <v>0</v>
      </c>
      <c r="F33" s="16">
        <f t="shared" si="0"/>
        <v>4</v>
      </c>
      <c r="G33" s="16">
        <f>'Unit Totals'!G391+2</f>
        <v>15</v>
      </c>
      <c r="H33" s="18">
        <f t="shared" si="1"/>
        <v>0.26666666666666666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</v>
      </c>
      <c r="E34" s="16">
        <f>'Unit Totals'!E400</f>
        <v>0</v>
      </c>
      <c r="F34" s="16">
        <f t="shared" si="0"/>
        <v>1</v>
      </c>
      <c r="G34" s="16">
        <f>'Unit Totals'!G400+2</f>
        <v>15</v>
      </c>
      <c r="H34" s="18">
        <f t="shared" si="1"/>
        <v>6.6666666666666666E-2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0</v>
      </c>
      <c r="E35" s="16">
        <f>'Unit Totals'!E404</f>
        <v>0</v>
      </c>
      <c r="F35" s="16">
        <f t="shared" si="0"/>
        <v>0</v>
      </c>
      <c r="G35" s="16">
        <f>'Unit Totals'!G404+2</f>
        <v>14</v>
      </c>
      <c r="H35" s="18">
        <f t="shared" si="1"/>
        <v>0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9</v>
      </c>
      <c r="E36" s="16">
        <f>'Unit Totals'!E406</f>
        <v>0</v>
      </c>
      <c r="F36" s="16">
        <f t="shared" si="0"/>
        <v>9</v>
      </c>
      <c r="G36" s="16">
        <f>'Unit Totals'!G406+2</f>
        <v>76</v>
      </c>
      <c r="H36" s="18">
        <f t="shared" si="1"/>
        <v>0.11842105263157894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291</v>
      </c>
      <c r="E38" s="16">
        <f>SUM(E3:E36)</f>
        <v>15</v>
      </c>
      <c r="F38" s="16">
        <f>SUM(F3:F36)</f>
        <v>306</v>
      </c>
      <c r="G38" s="16">
        <f>SUM(G3:G37)</f>
        <v>1822</v>
      </c>
      <c r="H38" s="18">
        <f t="shared" si="1"/>
        <v>0.16794731064763996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0</v>
      </c>
    </row>
  </sheetData>
  <sheetProtection algorithmName="SHA-512" hashValue="kVSXBFZjzEyaosRZDLyAaC/oUxhoD8RuUH0YZskOvmr3gBFbr2oTmfa5y948kiX04VzA6VoU9ohOlsv2t/HYbA==" saltValue="0AhyPqmi4bFTYYis4YGO9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6.90625" style="1" bestFit="1" customWidth="1"/>
    <col min="3" max="3" width="19.453125" style="3" bestFit="1" customWidth="1"/>
    <col min="4" max="4" width="7.08984375" style="4" bestFit="1" customWidth="1"/>
    <col min="5" max="5" width="6.63281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35</v>
      </c>
      <c r="E3" s="16">
        <f>'Unit Totals'!E27</f>
        <v>1</v>
      </c>
      <c r="F3" s="16">
        <f t="shared" ref="F3:F14" si="0">SUM(D3:E3)</f>
        <v>36</v>
      </c>
      <c r="G3" s="16">
        <f>'Unit Totals'!G27+2</f>
        <v>220</v>
      </c>
      <c r="H3" s="18">
        <f t="shared" ref="H3:H27" si="1">F3/G3</f>
        <v>0.16363636363636364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4</v>
      </c>
      <c r="E4" s="16">
        <f>'Unit Totals'!E39</f>
        <v>0</v>
      </c>
      <c r="F4" s="16">
        <f t="shared" si="0"/>
        <v>4</v>
      </c>
      <c r="G4" s="16">
        <f>'Unit Totals'!G39+2</f>
        <v>63</v>
      </c>
      <c r="H4" s="18">
        <f t="shared" si="1"/>
        <v>6.3492063492063489E-2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23</v>
      </c>
      <c r="E5" s="16">
        <f>'Unit Totals'!E47</f>
        <v>0</v>
      </c>
      <c r="F5" s="16">
        <f t="shared" si="0"/>
        <v>23</v>
      </c>
      <c r="G5" s="16">
        <f>'Unit Totals'!G47+2</f>
        <v>234</v>
      </c>
      <c r="H5" s="18">
        <f t="shared" si="1"/>
        <v>9.8290598290598288E-2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2</v>
      </c>
      <c r="E6" s="16">
        <f>'Unit Totals'!E60</f>
        <v>0</v>
      </c>
      <c r="F6" s="16">
        <f t="shared" si="0"/>
        <v>2</v>
      </c>
      <c r="G6" s="16">
        <f>'Unit Totals'!G60+2</f>
        <v>15</v>
      </c>
      <c r="H6" s="18">
        <f t="shared" si="1"/>
        <v>0.13333333333333333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17</v>
      </c>
      <c r="E7" s="16">
        <f>'Unit Totals'!E93</f>
        <v>2</v>
      </c>
      <c r="F7" s="16">
        <f t="shared" si="0"/>
        <v>19</v>
      </c>
      <c r="G7" s="16">
        <f>'Unit Totals'!G93+2</f>
        <v>32</v>
      </c>
      <c r="H7" s="18">
        <f t="shared" si="1"/>
        <v>0.59375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4</v>
      </c>
      <c r="E8" s="16">
        <f>'Unit Totals'!E99</f>
        <v>2</v>
      </c>
      <c r="F8" s="16">
        <f t="shared" si="0"/>
        <v>6</v>
      </c>
      <c r="G8" s="16">
        <f>'Unit Totals'!G99+2</f>
        <v>45</v>
      </c>
      <c r="H8" s="18">
        <f t="shared" si="1"/>
        <v>0.13333333333333333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4</v>
      </c>
      <c r="E9" s="16">
        <f>'Unit Totals'!E114</f>
        <v>0</v>
      </c>
      <c r="F9" s="16">
        <f t="shared" si="0"/>
        <v>4</v>
      </c>
      <c r="G9" s="16">
        <f>'Unit Totals'!G114+2</f>
        <v>57</v>
      </c>
      <c r="H9" s="18">
        <f t="shared" si="1"/>
        <v>7.0175438596491224E-2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</v>
      </c>
      <c r="E10" s="16">
        <f>'Unit Totals'!E116</f>
        <v>0</v>
      </c>
      <c r="F10" s="16">
        <f t="shared" si="0"/>
        <v>3</v>
      </c>
      <c r="G10" s="16">
        <f>'Unit Totals'!G116+2</f>
        <v>37</v>
      </c>
      <c r="H10" s="18">
        <f t="shared" si="1"/>
        <v>8.1081081081081086E-2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8</v>
      </c>
      <c r="E11" s="16">
        <f>'Unit Totals'!E140</f>
        <v>0</v>
      </c>
      <c r="F11" s="16">
        <f t="shared" si="0"/>
        <v>8</v>
      </c>
      <c r="G11" s="16">
        <f>'Unit Totals'!G140+2</f>
        <v>47</v>
      </c>
      <c r="H11" s="18">
        <f t="shared" si="1"/>
        <v>0.1702127659574468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26</v>
      </c>
      <c r="E12" s="16">
        <f>'Unit Totals'!E154</f>
        <v>6</v>
      </c>
      <c r="F12" s="16">
        <f t="shared" si="0"/>
        <v>32</v>
      </c>
      <c r="G12" s="16">
        <f>'Unit Totals'!G154+2</f>
        <v>123</v>
      </c>
      <c r="H12" s="18">
        <f t="shared" si="1"/>
        <v>0.26016260162601629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8</v>
      </c>
      <c r="E13" s="16">
        <f>'Unit Totals'!E155</f>
        <v>4</v>
      </c>
      <c r="F13" s="16">
        <f t="shared" si="0"/>
        <v>12</v>
      </c>
      <c r="G13" s="16">
        <f>'Unit Totals'!G155+2</f>
        <v>81</v>
      </c>
      <c r="H13" s="18">
        <f t="shared" si="1"/>
        <v>0.14814814814814814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1</v>
      </c>
      <c r="E14" s="16">
        <f>'Unit Totals'!E156</f>
        <v>0</v>
      </c>
      <c r="F14" s="16">
        <f t="shared" si="0"/>
        <v>1</v>
      </c>
      <c r="G14" s="16">
        <f>'Unit Totals'!G156+2</f>
        <v>38</v>
      </c>
      <c r="H14" s="18">
        <f t="shared" si="1"/>
        <v>2.6315789473684209E-2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12</v>
      </c>
      <c r="E15" s="16">
        <f>'Unit Totals'!E177</f>
        <v>0</v>
      </c>
      <c r="F15" s="16">
        <f t="shared" ref="F15:F27" si="2">SUM(D15:E15)</f>
        <v>12</v>
      </c>
      <c r="G15" s="16">
        <f>'Unit Totals'!G177+2</f>
        <v>43</v>
      </c>
      <c r="H15" s="18">
        <f t="shared" si="1"/>
        <v>0.27906976744186046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2</v>
      </c>
      <c r="E16" s="16">
        <f>'Unit Totals'!E201</f>
        <v>0</v>
      </c>
      <c r="F16" s="16">
        <f t="shared" si="2"/>
        <v>2</v>
      </c>
      <c r="G16" s="16">
        <f>'Unit Totals'!G201+2</f>
        <v>16</v>
      </c>
      <c r="H16" s="18">
        <f t="shared" si="1"/>
        <v>0.125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3</v>
      </c>
      <c r="E17" s="16">
        <f>'Unit Totals'!E212</f>
        <v>0</v>
      </c>
      <c r="F17" s="16">
        <f t="shared" si="2"/>
        <v>3</v>
      </c>
      <c r="G17" s="16">
        <f>'Unit Totals'!G212+2</f>
        <v>141</v>
      </c>
      <c r="H17" s="18">
        <f t="shared" si="1"/>
        <v>2.1276595744680851E-2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0</v>
      </c>
      <c r="E18" s="16">
        <f>'Unit Totals'!E230</f>
        <v>0</v>
      </c>
      <c r="F18" s="16">
        <f t="shared" si="2"/>
        <v>0</v>
      </c>
      <c r="G18" s="16">
        <f>'Unit Totals'!G230+2</f>
        <v>17</v>
      </c>
      <c r="H18" s="18">
        <f t="shared" si="1"/>
        <v>0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3</v>
      </c>
      <c r="E19" s="16">
        <f>'Unit Totals'!E239</f>
        <v>0</v>
      </c>
      <c r="F19" s="16">
        <f t="shared" si="2"/>
        <v>3</v>
      </c>
      <c r="G19" s="16">
        <f>'Unit Totals'!G239+2</f>
        <v>24</v>
      </c>
      <c r="H19" s="18">
        <f t="shared" si="1"/>
        <v>0.125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</v>
      </c>
      <c r="E20" s="16">
        <f>'Unit Totals'!E275</f>
        <v>0</v>
      </c>
      <c r="F20" s="16">
        <f t="shared" si="2"/>
        <v>1</v>
      </c>
      <c r="G20" s="16">
        <f>'Unit Totals'!G275+2</f>
        <v>16</v>
      </c>
      <c r="H20" s="18">
        <f t="shared" si="1"/>
        <v>6.25E-2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</v>
      </c>
      <c r="E21" s="16">
        <f>'Unit Totals'!E277</f>
        <v>0</v>
      </c>
      <c r="F21" s="16">
        <f t="shared" si="2"/>
        <v>2</v>
      </c>
      <c r="G21" s="16">
        <f>'Unit Totals'!G277+2</f>
        <v>27</v>
      </c>
      <c r="H21" s="18">
        <f t="shared" si="1"/>
        <v>7.407407407407407E-2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3</v>
      </c>
      <c r="E22" s="16">
        <f>'Unit Totals'!E280</f>
        <v>0</v>
      </c>
      <c r="F22" s="16">
        <f t="shared" si="2"/>
        <v>3</v>
      </c>
      <c r="G22" s="16">
        <f>'Unit Totals'!G280+2</f>
        <v>58</v>
      </c>
      <c r="H22" s="18">
        <f t="shared" si="1"/>
        <v>5.1724137931034482E-2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15</v>
      </c>
      <c r="E23" s="16">
        <f>'Unit Totals'!E281</f>
        <v>8</v>
      </c>
      <c r="F23" s="16">
        <f t="shared" si="2"/>
        <v>23</v>
      </c>
      <c r="G23" s="16">
        <f>'Unit Totals'!G281+2</f>
        <v>62</v>
      </c>
      <c r="H23" s="18">
        <f t="shared" si="1"/>
        <v>0.37096774193548387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1</v>
      </c>
      <c r="E24" s="16">
        <f>'Unit Totals'!E352</f>
        <v>0</v>
      </c>
      <c r="F24" s="16">
        <f t="shared" si="2"/>
        <v>1</v>
      </c>
      <c r="G24" s="16">
        <f>'Unit Totals'!G352+2</f>
        <v>20</v>
      </c>
      <c r="H24" s="18">
        <f t="shared" si="1"/>
        <v>0.05</v>
      </c>
      <c r="I24" s="16">
        <f>'Unit Totals'!H352</f>
        <v>1</v>
      </c>
    </row>
    <row r="25" spans="1:9" x14ac:dyDescent="0.35">
      <c r="A25" s="29">
        <v>1121</v>
      </c>
      <c r="B25" s="10" t="s">
        <v>1067</v>
      </c>
      <c r="C25" s="41"/>
      <c r="D25" s="16">
        <f>'Unit Totals'!D368</f>
        <v>0</v>
      </c>
      <c r="E25" s="16">
        <f>'Unit Totals'!E368</f>
        <v>0</v>
      </c>
      <c r="F25" s="16">
        <f t="shared" ref="F25" si="3">SUM(D25:E25)</f>
        <v>0</v>
      </c>
      <c r="G25" s="16">
        <f>'Unit Totals'!G368+2</f>
        <v>28</v>
      </c>
      <c r="H25" s="18">
        <f t="shared" si="1"/>
        <v>0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33</v>
      </c>
      <c r="E27" s="16">
        <f>'Unit Totals'!E387</f>
        <v>1</v>
      </c>
      <c r="F27" s="16">
        <f t="shared" si="2"/>
        <v>34</v>
      </c>
      <c r="G27" s="16">
        <f>'Unit Totals'!G387+2</f>
        <v>191</v>
      </c>
      <c r="H27" s="18">
        <f t="shared" si="1"/>
        <v>0.17801047120418848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217</v>
      </c>
      <c r="E29" s="16">
        <f>SUM(E3:E27)</f>
        <v>24</v>
      </c>
      <c r="F29" s="16">
        <f>SUM(F3:F27)</f>
        <v>241</v>
      </c>
      <c r="G29" s="16">
        <f>SUM(G3:G27)</f>
        <v>1648</v>
      </c>
      <c r="H29" s="19">
        <f>F29/G29</f>
        <v>0.14623786407766989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m+6wrctq8e9ywUhD1Zx6/IwGqiG3N1Y5c4k2CqVW/d/i6Pig060a2K9OIrtP2TsriuTUaaX/ejZVm3Cb8kwq0Q==" saltValue="46t9zpBGlBg/i08EM8eAeA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3</v>
      </c>
      <c r="E3" s="16">
        <f>'Unit Totals'!E11</f>
        <v>0</v>
      </c>
      <c r="F3" s="16">
        <f t="shared" ref="F3:F17" si="0">SUM(D3:E3)</f>
        <v>3</v>
      </c>
      <c r="G3" s="16">
        <f>'Unit Totals'!G11+2</f>
        <v>27</v>
      </c>
      <c r="H3" s="18">
        <f t="shared" ref="H3:H17" si="1">F3/G3</f>
        <v>0.1111111111111111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5</v>
      </c>
      <c r="E4" s="16">
        <f>'Unit Totals'!E51</f>
        <v>0</v>
      </c>
      <c r="F4" s="16">
        <f t="shared" si="0"/>
        <v>5</v>
      </c>
      <c r="G4" s="16">
        <f>'Unit Totals'!G51+2</f>
        <v>33</v>
      </c>
      <c r="H4" s="18">
        <f t="shared" si="1"/>
        <v>0.15151515151515152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10</v>
      </c>
      <c r="E5" s="16">
        <f>'Unit Totals'!E98</f>
        <v>0</v>
      </c>
      <c r="F5" s="16">
        <f t="shared" si="0"/>
        <v>10</v>
      </c>
      <c r="G5" s="16">
        <f>'Unit Totals'!G98+2</f>
        <v>19</v>
      </c>
      <c r="H5" s="18">
        <f t="shared" si="1"/>
        <v>0.52631578947368418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2</v>
      </c>
      <c r="E6" s="16">
        <f>'Unit Totals'!E104</f>
        <v>0</v>
      </c>
      <c r="F6" s="16">
        <f t="shared" si="0"/>
        <v>2</v>
      </c>
      <c r="G6" s="16">
        <f>'Unit Totals'!G104+2</f>
        <v>7</v>
      </c>
      <c r="H6" s="18">
        <f t="shared" si="1"/>
        <v>0.2857142857142857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62</v>
      </c>
      <c r="E7" s="16">
        <f>'Unit Totals'!E141</f>
        <v>1</v>
      </c>
      <c r="F7" s="16">
        <f t="shared" si="0"/>
        <v>63</v>
      </c>
      <c r="G7" s="16">
        <f>'Unit Totals'!G141+2</f>
        <v>157</v>
      </c>
      <c r="H7" s="18">
        <f t="shared" si="1"/>
        <v>0.40127388535031849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0</v>
      </c>
      <c r="E8" s="16">
        <f>'Unit Totals'!E180</f>
        <v>0</v>
      </c>
      <c r="F8" s="16">
        <f t="shared" si="0"/>
        <v>0</v>
      </c>
      <c r="G8" s="16">
        <f>'Unit Totals'!G180+2</f>
        <v>11</v>
      </c>
      <c r="H8" s="18">
        <f t="shared" si="1"/>
        <v>0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</v>
      </c>
      <c r="E9" s="16">
        <f>'Unit Totals'!E198</f>
        <v>0</v>
      </c>
      <c r="F9" s="16">
        <f t="shared" si="0"/>
        <v>1</v>
      </c>
      <c r="G9" s="16">
        <f>'Unit Totals'!G198+2</f>
        <v>14</v>
      </c>
      <c r="H9" s="18">
        <f t="shared" si="1"/>
        <v>7.1428571428571425E-2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4</v>
      </c>
      <c r="E10" s="16">
        <f>'Unit Totals'!E204</f>
        <v>0</v>
      </c>
      <c r="F10" s="16">
        <f t="shared" si="0"/>
        <v>4</v>
      </c>
      <c r="G10" s="16">
        <f>'Unit Totals'!G204+2</f>
        <v>42</v>
      </c>
      <c r="H10" s="18">
        <f t="shared" si="1"/>
        <v>9.5238095238095233E-2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0</v>
      </c>
      <c r="E11" s="16">
        <f>'Unit Totals'!E241</f>
        <v>0</v>
      </c>
      <c r="F11" s="16">
        <f t="shared" si="0"/>
        <v>0</v>
      </c>
      <c r="G11" s="16">
        <f>'Unit Totals'!G241+2</f>
        <v>11</v>
      </c>
      <c r="H11" s="18">
        <f t="shared" si="1"/>
        <v>0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6</v>
      </c>
      <c r="E12" s="16">
        <f>'Unit Totals'!E242</f>
        <v>0</v>
      </c>
      <c r="F12" s="16">
        <f t="shared" si="0"/>
        <v>6</v>
      </c>
      <c r="G12" s="16">
        <f>'Unit Totals'!G242+2</f>
        <v>60</v>
      </c>
      <c r="H12" s="18">
        <f t="shared" si="1"/>
        <v>0.1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3</v>
      </c>
      <c r="E13" s="16">
        <f>'Unit Totals'!E298</f>
        <v>0</v>
      </c>
      <c r="F13" s="16">
        <f t="shared" si="0"/>
        <v>3</v>
      </c>
      <c r="G13" s="16">
        <f>'Unit Totals'!G298+2</f>
        <v>14</v>
      </c>
      <c r="H13" s="18">
        <f t="shared" si="1"/>
        <v>0.21428571428571427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</v>
      </c>
      <c r="E14" s="16">
        <f>'Unit Totals'!E305</f>
        <v>0</v>
      </c>
      <c r="F14" s="16">
        <f t="shared" si="0"/>
        <v>1</v>
      </c>
      <c r="G14" s="16">
        <f>'Unit Totals'!G305+2</f>
        <v>18</v>
      </c>
      <c r="H14" s="18">
        <f t="shared" si="1"/>
        <v>5.5555555555555552E-2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17</v>
      </c>
      <c r="E15" s="16">
        <f>'Unit Totals'!E331</f>
        <v>0</v>
      </c>
      <c r="F15" s="16">
        <f t="shared" si="0"/>
        <v>17</v>
      </c>
      <c r="G15" s="16">
        <f>'Unit Totals'!G331+2</f>
        <v>79</v>
      </c>
      <c r="H15" s="18">
        <f t="shared" si="1"/>
        <v>0.21518987341772153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2</v>
      </c>
      <c r="E16" s="16">
        <f>'Unit Totals'!E353</f>
        <v>0</v>
      </c>
      <c r="F16" s="16">
        <f t="shared" si="0"/>
        <v>2</v>
      </c>
      <c r="G16" s="16">
        <f>'Unit Totals'!G353+2</f>
        <v>30</v>
      </c>
      <c r="H16" s="18">
        <f t="shared" si="1"/>
        <v>6.6666666666666666E-2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8</v>
      </c>
      <c r="E17" s="16">
        <f>'Unit Totals'!E389</f>
        <v>0</v>
      </c>
      <c r="F17" s="16">
        <f t="shared" si="0"/>
        <v>8</v>
      </c>
      <c r="G17" s="16">
        <f>'Unit Totals'!G389+2</f>
        <v>34</v>
      </c>
      <c r="H17" s="18">
        <f t="shared" si="1"/>
        <v>0.23529411764705882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124</v>
      </c>
      <c r="E19" s="16">
        <f>SUM(E3:E17)</f>
        <v>1</v>
      </c>
      <c r="F19" s="16">
        <f>SUM(F3:F17)</f>
        <v>125</v>
      </c>
      <c r="G19" s="16">
        <f>SUM(G3:G18)</f>
        <v>556</v>
      </c>
      <c r="H19" s="19">
        <f>F19/G19</f>
        <v>0.22482014388489208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44Xn+RS/Fh0UDwu69V6TrN3S1Xl3vWLYdy15gpXSGu+3vatto9MuKTJKs7zFmAaojLiSmNILynQcAf3py60pqg==" saltValue="VZzkuTmzacEOH0lq4883U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27</v>
      </c>
      <c r="E3" s="16">
        <f>'Unit Totals'!E8</f>
        <v>1</v>
      </c>
      <c r="F3" s="16">
        <f t="shared" ref="F3:F13" si="0">SUM(D3:E3)</f>
        <v>28</v>
      </c>
      <c r="G3" s="16">
        <f>'Unit Totals'!G8+2</f>
        <v>69</v>
      </c>
      <c r="H3" s="18">
        <f t="shared" ref="H3:H13" si="1">F3/G3</f>
        <v>0.40579710144927539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10</v>
      </c>
      <c r="E4" s="16">
        <f>'Unit Totals'!E69</f>
        <v>4</v>
      </c>
      <c r="F4" s="16">
        <f t="shared" si="0"/>
        <v>14</v>
      </c>
      <c r="G4" s="16">
        <f>'Unit Totals'!G69+2</f>
        <v>48</v>
      </c>
      <c r="H4" s="18">
        <f t="shared" si="1"/>
        <v>0.29166666666666669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8</v>
      </c>
      <c r="E5" s="16">
        <f>'Unit Totals'!E77</f>
        <v>5</v>
      </c>
      <c r="F5" s="16">
        <f t="shared" si="0"/>
        <v>13</v>
      </c>
      <c r="G5" s="16">
        <f>'Unit Totals'!G77+2</f>
        <v>100</v>
      </c>
      <c r="H5" s="18">
        <f t="shared" si="1"/>
        <v>0.13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0</v>
      </c>
      <c r="E6" s="16">
        <f>'Unit Totals'!E95</f>
        <v>0</v>
      </c>
      <c r="F6" s="16">
        <f t="shared" si="0"/>
        <v>0</v>
      </c>
      <c r="G6" s="16">
        <f>'Unit Totals'!G95+2</f>
        <v>16</v>
      </c>
      <c r="H6" s="18">
        <f t="shared" si="1"/>
        <v>0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2</v>
      </c>
      <c r="E7" s="16">
        <f>'Unit Totals'!E111</f>
        <v>0</v>
      </c>
      <c r="F7" s="16">
        <f t="shared" si="0"/>
        <v>2</v>
      </c>
      <c r="G7" s="16">
        <f>'Unit Totals'!G111+2</f>
        <v>46</v>
      </c>
      <c r="H7" s="18">
        <f t="shared" si="1"/>
        <v>4.3478260869565216E-2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5</v>
      </c>
      <c r="E8" s="16">
        <f>'Unit Totals'!E118</f>
        <v>0</v>
      </c>
      <c r="F8" s="16">
        <f t="shared" si="0"/>
        <v>5</v>
      </c>
      <c r="G8" s="16">
        <f>'Unit Totals'!G118+2</f>
        <v>38</v>
      </c>
      <c r="H8" s="18">
        <f t="shared" si="1"/>
        <v>0.13157894736842105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</v>
      </c>
      <c r="E9" s="16">
        <f>'Unit Totals'!E142</f>
        <v>0</v>
      </c>
      <c r="F9" s="16">
        <f t="shared" si="0"/>
        <v>1</v>
      </c>
      <c r="G9" s="16">
        <f>'Unit Totals'!G142+2</f>
        <v>23</v>
      </c>
      <c r="H9" s="18">
        <f t="shared" si="1"/>
        <v>4.3478260869565216E-2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22</v>
      </c>
      <c r="E10" s="16">
        <f>'Unit Totals'!E238</f>
        <v>2</v>
      </c>
      <c r="F10" s="16">
        <f t="shared" si="0"/>
        <v>24</v>
      </c>
      <c r="G10" s="16">
        <f>'Unit Totals'!G238+2</f>
        <v>85</v>
      </c>
      <c r="H10" s="18">
        <f t="shared" si="1"/>
        <v>0.28235294117647058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12</v>
      </c>
      <c r="E11" s="16">
        <f>'Unit Totals'!E254</f>
        <v>4</v>
      </c>
      <c r="F11" s="16">
        <f t="shared" si="0"/>
        <v>16</v>
      </c>
      <c r="G11" s="16">
        <f>'Unit Totals'!G254+2</f>
        <v>49</v>
      </c>
      <c r="H11" s="18">
        <f t="shared" si="1"/>
        <v>0.32653061224489793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</v>
      </c>
      <c r="E12" s="16">
        <f>'Unit Totals'!E283</f>
        <v>0</v>
      </c>
      <c r="F12" s="16">
        <f>SUM(D12:E12)</f>
        <v>2</v>
      </c>
      <c r="G12" s="16">
        <f>'Unit Totals'!G283+2</f>
        <v>25</v>
      </c>
      <c r="H12" s="18">
        <f t="shared" si="1"/>
        <v>0.08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26</v>
      </c>
      <c r="E13" s="16">
        <f>'Unit Totals'!E312</f>
        <v>3</v>
      </c>
      <c r="F13" s="16">
        <f t="shared" si="0"/>
        <v>29</v>
      </c>
      <c r="G13" s="16">
        <f>'Unit Totals'!G312+2</f>
        <v>40</v>
      </c>
      <c r="H13" s="18">
        <f t="shared" si="1"/>
        <v>0.72499999999999998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115</v>
      </c>
      <c r="E15" s="16">
        <f>SUM(E3:E13)</f>
        <v>19</v>
      </c>
      <c r="F15" s="16">
        <f>SUM(F3:F13)</f>
        <v>134</v>
      </c>
      <c r="G15" s="16">
        <f>SUM(G3:G14)</f>
        <v>539</v>
      </c>
      <c r="H15" s="19">
        <f>F15/G15</f>
        <v>0.24860853432282004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Im1eE8KsubX6XXDgZ9Ju35I2YoAEWgTVehl4gR9dcrw8Il91O5uDtIr2aSmRPJnKLDbxJF0qsHE7sblE2dqldQ==" saltValue="Crcx3AMg0e7qUTQykvxpXg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7.08984375" style="4" bestFit="1" customWidth="1"/>
    <col min="5" max="5" width="6.63281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0</v>
      </c>
      <c r="E3" s="16">
        <f>'Unit Totals'!E4</f>
        <v>0</v>
      </c>
      <c r="F3" s="16">
        <f>'Unit Totals'!F4</f>
        <v>0</v>
      </c>
      <c r="G3" s="16">
        <f>'Unit Totals'!G4+2</f>
        <v>26</v>
      </c>
      <c r="H3" s="18">
        <f t="shared" ref="H3:H13" si="0">F3/G3</f>
        <v>0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1</v>
      </c>
      <c r="E4" s="16">
        <f>'Unit Totals'!E6</f>
        <v>0</v>
      </c>
      <c r="F4" s="16">
        <f t="shared" ref="F4:F29" si="1">SUM(D4:E4)</f>
        <v>1</v>
      </c>
      <c r="G4" s="16">
        <f>'Unit Totals'!G6+2</f>
        <v>39</v>
      </c>
      <c r="H4" s="18">
        <f t="shared" si="0"/>
        <v>2.564102564102564E-2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4</v>
      </c>
      <c r="E5" s="16">
        <f>'Unit Totals'!E14</f>
        <v>0</v>
      </c>
      <c r="F5" s="16">
        <f t="shared" si="1"/>
        <v>4</v>
      </c>
      <c r="G5" s="16">
        <f>'Unit Totals'!G14+2</f>
        <v>43</v>
      </c>
      <c r="H5" s="18">
        <f t="shared" si="0"/>
        <v>9.3023255813953487E-2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13</v>
      </c>
      <c r="E6" s="16">
        <f>'Unit Totals'!E15</f>
        <v>0</v>
      </c>
      <c r="F6" s="16">
        <f t="shared" si="1"/>
        <v>13</v>
      </c>
      <c r="G6" s="16">
        <f>'Unit Totals'!G15+2</f>
        <v>47</v>
      </c>
      <c r="H6" s="18">
        <f t="shared" si="0"/>
        <v>0.27659574468085107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0</v>
      </c>
      <c r="E7" s="16">
        <f>'Unit Totals'!E20</f>
        <v>0</v>
      </c>
      <c r="F7" s="16">
        <f t="shared" si="1"/>
        <v>0</v>
      </c>
      <c r="G7" s="16">
        <f>'Unit Totals'!G20+2</f>
        <v>20</v>
      </c>
      <c r="H7" s="18">
        <f t="shared" si="0"/>
        <v>0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</v>
      </c>
      <c r="E8" s="16">
        <f>'Unit Totals'!E21</f>
        <v>0</v>
      </c>
      <c r="F8" s="16">
        <f t="shared" si="1"/>
        <v>2</v>
      </c>
      <c r="G8" s="16">
        <f>'Unit Totals'!G21+2</f>
        <v>33</v>
      </c>
      <c r="H8" s="18">
        <f t="shared" si="0"/>
        <v>6.0606060606060608E-2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2</v>
      </c>
      <c r="E9" s="16">
        <f>'Unit Totals'!E25</f>
        <v>0</v>
      </c>
      <c r="F9" s="16">
        <f t="shared" si="1"/>
        <v>2</v>
      </c>
      <c r="G9" s="16">
        <f>'Unit Totals'!G25+2</f>
        <v>10</v>
      </c>
      <c r="H9" s="18">
        <f t="shared" si="0"/>
        <v>0.2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1</v>
      </c>
      <c r="E10" s="16">
        <f>'Unit Totals'!E30</f>
        <v>0</v>
      </c>
      <c r="F10" s="16">
        <f t="shared" si="1"/>
        <v>1</v>
      </c>
      <c r="G10" s="16">
        <f>'Unit Totals'!G30+2</f>
        <v>38</v>
      </c>
      <c r="H10" s="18">
        <f t="shared" si="0"/>
        <v>2.6315789473684209E-2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</v>
      </c>
      <c r="E11" s="16">
        <f>'Unit Totals'!E32</f>
        <v>1</v>
      </c>
      <c r="F11" s="16">
        <f t="shared" si="1"/>
        <v>3</v>
      </c>
      <c r="G11" s="16">
        <f>'Unit Totals'!G32+2</f>
        <v>40</v>
      </c>
      <c r="H11" s="18">
        <f t="shared" si="0"/>
        <v>7.4999999999999997E-2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10</v>
      </c>
      <c r="E12" s="16">
        <f>'Unit Totals'!E80</f>
        <v>0</v>
      </c>
      <c r="F12" s="16">
        <f t="shared" si="1"/>
        <v>10</v>
      </c>
      <c r="G12" s="16">
        <f>'Unit Totals'!G80+2</f>
        <v>32</v>
      </c>
      <c r="H12" s="18">
        <f t="shared" si="0"/>
        <v>0.3125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32</v>
      </c>
      <c r="E13" s="16">
        <f>'Unit Totals'!E124</f>
        <v>4</v>
      </c>
      <c r="F13" s="16">
        <f t="shared" si="1"/>
        <v>36</v>
      </c>
      <c r="G13" s="16">
        <f>'Unit Totals'!G124+2</f>
        <v>67</v>
      </c>
      <c r="H13" s="18">
        <f t="shared" si="0"/>
        <v>0.53731343283582089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33</v>
      </c>
      <c r="E14" s="16">
        <f>'Unit Totals'!E135</f>
        <v>0</v>
      </c>
      <c r="F14" s="16">
        <f t="shared" si="1"/>
        <v>33</v>
      </c>
      <c r="G14" s="16">
        <f>'Unit Totals'!G135+2</f>
        <v>88</v>
      </c>
      <c r="H14" s="18">
        <f>F14/G14</f>
        <v>0.375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8</v>
      </c>
      <c r="E15" s="16">
        <f>'Unit Totals'!E136</f>
        <v>0</v>
      </c>
      <c r="F15" s="16">
        <f>SUM(D15:E15)</f>
        <v>8</v>
      </c>
      <c r="G15" s="16">
        <f>'Unit Totals'!G136+2</f>
        <v>37</v>
      </c>
      <c r="H15" s="18">
        <f>F15/G15</f>
        <v>0.21621621621621623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0</v>
      </c>
      <c r="E16" s="16">
        <f>'Unit Totals'!E161</f>
        <v>0</v>
      </c>
      <c r="F16" s="16">
        <f t="shared" si="1"/>
        <v>0</v>
      </c>
      <c r="G16" s="16">
        <v>11</v>
      </c>
      <c r="H16" s="18">
        <f t="shared" ref="H16:H29" si="2">F16/G16</f>
        <v>0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0</v>
      </c>
      <c r="E17" s="16">
        <f>'Unit Totals'!E167</f>
        <v>0</v>
      </c>
      <c r="F17" s="16">
        <f t="shared" si="1"/>
        <v>0</v>
      </c>
      <c r="G17" s="16">
        <f>'Unit Totals'!G167+2</f>
        <v>33</v>
      </c>
      <c r="H17" s="18">
        <f t="shared" si="2"/>
        <v>0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2</v>
      </c>
      <c r="E18" s="16">
        <f>'Unit Totals'!E170</f>
        <v>0</v>
      </c>
      <c r="F18" s="16">
        <f t="shared" si="1"/>
        <v>2</v>
      </c>
      <c r="G18" s="16">
        <f>'Unit Totals'!G170+2</f>
        <v>58</v>
      </c>
      <c r="H18" s="18">
        <f t="shared" si="2"/>
        <v>3.4482758620689655E-2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0</v>
      </c>
      <c r="E19" s="16">
        <f>'Unit Totals'!E184</f>
        <v>0</v>
      </c>
      <c r="F19" s="16">
        <f t="shared" si="1"/>
        <v>0</v>
      </c>
      <c r="G19" s="16">
        <f>'Unit Totals'!G184+2</f>
        <v>12</v>
      </c>
      <c r="H19" s="18">
        <f t="shared" si="2"/>
        <v>0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0</v>
      </c>
      <c r="E20" s="16">
        <f>'Unit Totals'!E205</f>
        <v>0</v>
      </c>
      <c r="F20" s="16">
        <f t="shared" si="1"/>
        <v>0</v>
      </c>
      <c r="G20" s="16">
        <f>'Unit Totals'!G205+2</f>
        <v>13</v>
      </c>
      <c r="H20" s="18">
        <f t="shared" si="2"/>
        <v>0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</v>
      </c>
      <c r="E21" s="16">
        <f>'Unit Totals'!E227</f>
        <v>0</v>
      </c>
      <c r="F21" s="16">
        <f t="shared" si="1"/>
        <v>1</v>
      </c>
      <c r="G21" s="16">
        <f>'Unit Totals'!G227+2</f>
        <v>36</v>
      </c>
      <c r="H21" s="18">
        <f t="shared" si="2"/>
        <v>2.7777777777777776E-2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0</v>
      </c>
      <c r="E23" s="16">
        <f>'Unit Totals'!E267</f>
        <v>0</v>
      </c>
      <c r="F23" s="16">
        <f t="shared" si="1"/>
        <v>0</v>
      </c>
      <c r="G23" s="16">
        <f>'Unit Totals'!G267+2</f>
        <v>15</v>
      </c>
      <c r="H23" s="18">
        <f t="shared" si="2"/>
        <v>0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16</v>
      </c>
      <c r="E24" s="16">
        <f>'Unit Totals'!E270</f>
        <v>0</v>
      </c>
      <c r="F24" s="16">
        <f t="shared" si="1"/>
        <v>16</v>
      </c>
      <c r="G24" s="16">
        <f>'Unit Totals'!G270+2</f>
        <v>87</v>
      </c>
      <c r="H24" s="18">
        <f t="shared" si="2"/>
        <v>0.18390804597701149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0</v>
      </c>
      <c r="E25" s="16">
        <f>'Unit Totals'!E300</f>
        <v>0</v>
      </c>
      <c r="F25" s="16">
        <f t="shared" si="1"/>
        <v>0</v>
      </c>
      <c r="G25" s="16">
        <f>'Unit Totals'!G300+2</f>
        <v>17</v>
      </c>
      <c r="H25" s="18">
        <f t="shared" si="2"/>
        <v>0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0</v>
      </c>
      <c r="E26" s="16">
        <f>'Unit Totals'!E307</f>
        <v>0</v>
      </c>
      <c r="F26" s="16">
        <f t="shared" si="1"/>
        <v>0</v>
      </c>
      <c r="G26" s="16">
        <f>'Unit Totals'!G307+2</f>
        <v>75</v>
      </c>
      <c r="H26" s="18">
        <f t="shared" si="2"/>
        <v>0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0</v>
      </c>
      <c r="E27" s="16">
        <f>'Unit Totals'!E323</f>
        <v>0</v>
      </c>
      <c r="F27" s="16">
        <f t="shared" si="1"/>
        <v>0</v>
      </c>
      <c r="G27" s="16">
        <f>'Unit Totals'!G323+2</f>
        <v>15</v>
      </c>
      <c r="H27" s="18">
        <f t="shared" si="2"/>
        <v>0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0</v>
      </c>
      <c r="E28" s="16">
        <f>'Unit Totals'!E383</f>
        <v>0</v>
      </c>
      <c r="F28" s="16">
        <f t="shared" si="1"/>
        <v>0</v>
      </c>
      <c r="G28" s="16">
        <f>'Unit Totals'!G383+2</f>
        <v>32</v>
      </c>
      <c r="H28" s="18">
        <f t="shared" si="2"/>
        <v>0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12</v>
      </c>
      <c r="E29" s="16">
        <f>'Unit Totals'!E392</f>
        <v>1</v>
      </c>
      <c r="F29" s="16">
        <f t="shared" si="1"/>
        <v>13</v>
      </c>
      <c r="G29" s="16">
        <f>'Unit Totals'!G392+2</f>
        <v>45</v>
      </c>
      <c r="H29" s="18">
        <f t="shared" si="2"/>
        <v>0.28888888888888886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154</v>
      </c>
      <c r="E31" s="16">
        <f>SUM(E3:E29)</f>
        <v>7</v>
      </c>
      <c r="F31" s="16">
        <f>SUM(F3:F29)</f>
        <v>161</v>
      </c>
      <c r="G31" s="16">
        <f>SUM(G3:G30)</f>
        <v>998</v>
      </c>
      <c r="H31" s="19">
        <f>F31/G31</f>
        <v>0.16132264529058116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+HjFLk3YA4Y5sekMQL1JsqzYelEqEM3vCDiXip9doPk9lq2TOIGaDlWUiyKNAzRSBYeDl3cFgXoLx9StTNsBgQ==" saltValue="HNf7krks9kISN3Kjlrg70w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Totals'!E4</f>
        <v>0</v>
      </c>
      <c r="E3" s="16">
        <f>'Unit Totals'!E5</f>
        <v>0</v>
      </c>
      <c r="F3" s="16">
        <f t="shared" ref="F3:F27" si="0">SUM(D3:E3)</f>
        <v>0</v>
      </c>
      <c r="G3" s="16">
        <f>'Unit Totals'!G5+2</f>
        <v>63</v>
      </c>
      <c r="H3" s="18">
        <f t="shared" ref="H3:H27" si="1">F3/G3</f>
        <v>0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3</v>
      </c>
      <c r="E4" s="16">
        <f>'Unit Totals'!E9</f>
        <v>0</v>
      </c>
      <c r="F4" s="16">
        <f t="shared" si="0"/>
        <v>3</v>
      </c>
      <c r="G4" s="16">
        <f>'Unit Totals'!G9+2</f>
        <v>32</v>
      </c>
      <c r="H4" s="18">
        <f t="shared" si="1"/>
        <v>9.375E-2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</v>
      </c>
      <c r="E5" s="16">
        <f>'Unit Totals'!E10</f>
        <v>0</v>
      </c>
      <c r="F5" s="16">
        <f t="shared" si="0"/>
        <v>3</v>
      </c>
      <c r="G5" s="16">
        <f>'Unit Totals'!G10+2</f>
        <v>34</v>
      </c>
      <c r="H5" s="18">
        <f t="shared" si="1"/>
        <v>8.8235294117647065E-2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</v>
      </c>
      <c r="E6" s="16">
        <f>'Unit Totals'!E28</f>
        <v>0</v>
      </c>
      <c r="F6" s="16">
        <f t="shared" si="0"/>
        <v>1</v>
      </c>
      <c r="G6" s="16">
        <f>'Unit Totals'!G28+2</f>
        <v>12</v>
      </c>
      <c r="H6" s="18">
        <f t="shared" si="1"/>
        <v>8.3333333333333329E-2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9</v>
      </c>
      <c r="E7" s="16">
        <f>'Unit Totals'!E31</f>
        <v>0</v>
      </c>
      <c r="F7" s="16">
        <f t="shared" si="0"/>
        <v>9</v>
      </c>
      <c r="G7" s="16">
        <f>'Unit Totals'!G31+2</f>
        <v>57</v>
      </c>
      <c r="H7" s="18">
        <f t="shared" si="1"/>
        <v>0.15789473684210525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2</v>
      </c>
      <c r="E8" s="16">
        <f>'Unit Totals'!E57</f>
        <v>0</v>
      </c>
      <c r="F8" s="16">
        <f t="shared" si="0"/>
        <v>2</v>
      </c>
      <c r="G8" s="16">
        <f>'Unit Totals'!G57+2</f>
        <v>113</v>
      </c>
      <c r="H8" s="18">
        <f t="shared" si="1"/>
        <v>1.7699115044247787E-2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5</v>
      </c>
      <c r="E9" s="16">
        <f>'Unit Totals'!E61</f>
        <v>1</v>
      </c>
      <c r="F9" s="16">
        <f t="shared" si="0"/>
        <v>6</v>
      </c>
      <c r="G9" s="16">
        <f>'Unit Totals'!G61+2</f>
        <v>26</v>
      </c>
      <c r="H9" s="18">
        <f t="shared" si="1"/>
        <v>0.23076923076923078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0</v>
      </c>
      <c r="E10" s="16">
        <f>'Unit Totals'!E71</f>
        <v>0</v>
      </c>
      <c r="F10" s="16">
        <f t="shared" si="0"/>
        <v>0</v>
      </c>
      <c r="G10" s="16">
        <f>'Unit Totals'!G71+2</f>
        <v>32</v>
      </c>
      <c r="H10" s="18">
        <f t="shared" si="1"/>
        <v>0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1</v>
      </c>
      <c r="E12" s="16">
        <f>'Unit Totals'!E148</f>
        <v>0</v>
      </c>
      <c r="F12" s="16">
        <f t="shared" si="0"/>
        <v>1</v>
      </c>
      <c r="G12" s="16">
        <f>'Unit Totals'!G148+2</f>
        <v>32</v>
      </c>
      <c r="H12" s="18">
        <f t="shared" si="1"/>
        <v>3.125E-2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10</v>
      </c>
      <c r="E13" s="16">
        <f>'Unit Totals'!E150</f>
        <v>4</v>
      </c>
      <c r="F13" s="16">
        <f t="shared" si="0"/>
        <v>14</v>
      </c>
      <c r="G13" s="16">
        <f>'Unit Totals'!G150+2</f>
        <v>58</v>
      </c>
      <c r="H13" s="18">
        <f t="shared" si="1"/>
        <v>0.2413793103448276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4</v>
      </c>
      <c r="E14" s="16">
        <f>'Unit Totals'!E171</f>
        <v>0</v>
      </c>
      <c r="F14" s="16">
        <f t="shared" si="0"/>
        <v>4</v>
      </c>
      <c r="G14" s="16">
        <f>'Unit Totals'!G171+2</f>
        <v>44</v>
      </c>
      <c r="H14" s="18">
        <f t="shared" si="1"/>
        <v>9.0909090909090912E-2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5</v>
      </c>
      <c r="E15" s="16">
        <f>'Unit Totals'!E183</f>
        <v>1</v>
      </c>
      <c r="F15" s="16">
        <f t="shared" si="0"/>
        <v>6</v>
      </c>
      <c r="G15" s="16">
        <f>'Unit Totals'!G183+2</f>
        <v>37</v>
      </c>
      <c r="H15" s="18">
        <f t="shared" si="1"/>
        <v>0.16216216216216217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14</v>
      </c>
      <c r="E16" s="16">
        <f>'Unit Totals'!E193</f>
        <v>2</v>
      </c>
      <c r="F16" s="16">
        <f t="shared" si="0"/>
        <v>16</v>
      </c>
      <c r="G16" s="16">
        <f>'Unit Totals'!G193+2</f>
        <v>64</v>
      </c>
      <c r="H16" s="18">
        <f t="shared" si="1"/>
        <v>0.25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2</v>
      </c>
      <c r="E17" s="16">
        <f>'Unit Totals'!E197</f>
        <v>0</v>
      </c>
      <c r="F17" s="16">
        <f t="shared" si="0"/>
        <v>2</v>
      </c>
      <c r="G17" s="16">
        <f>'Unit Totals'!G197+2</f>
        <v>54</v>
      </c>
      <c r="H17" s="18">
        <f t="shared" si="1"/>
        <v>3.7037037037037035E-2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</v>
      </c>
      <c r="E18" s="16">
        <f>'Unit Totals'!E249</f>
        <v>0</v>
      </c>
      <c r="F18" s="16">
        <f t="shared" si="0"/>
        <v>1</v>
      </c>
      <c r="G18" s="16">
        <f>'Unit Totals'!G249+2</f>
        <v>23</v>
      </c>
      <c r="H18" s="18">
        <f t="shared" si="1"/>
        <v>4.3478260869565216E-2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3</v>
      </c>
      <c r="E19" s="16">
        <f>'Unit Totals'!E334</f>
        <v>0</v>
      </c>
      <c r="F19" s="16">
        <f t="shared" si="0"/>
        <v>3</v>
      </c>
      <c r="G19" s="16">
        <f>'Unit Totals'!G334+2</f>
        <v>27</v>
      </c>
      <c r="H19" s="18">
        <f t="shared" si="1"/>
        <v>0.1111111111111111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1</v>
      </c>
      <c r="E20" s="16">
        <f>'Unit Totals'!E342</f>
        <v>0</v>
      </c>
      <c r="F20" s="16">
        <f t="shared" si="0"/>
        <v>1</v>
      </c>
      <c r="G20" s="16">
        <f>'Unit Totals'!G342+2</f>
        <v>43</v>
      </c>
      <c r="H20" s="18">
        <f t="shared" si="1"/>
        <v>2.3255813953488372E-2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8</v>
      </c>
      <c r="E21" s="16">
        <f>'Unit Totals'!E348</f>
        <v>0</v>
      </c>
      <c r="F21" s="16">
        <f t="shared" si="0"/>
        <v>8</v>
      </c>
      <c r="G21" s="16">
        <f>'Unit Totals'!G348+2</f>
        <v>266</v>
      </c>
      <c r="H21" s="18">
        <f t="shared" si="1"/>
        <v>3.007518796992481E-2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7</v>
      </c>
      <c r="E22" s="16">
        <f>'Unit Totals'!E349</f>
        <v>0</v>
      </c>
      <c r="F22" s="16">
        <f t="shared" si="0"/>
        <v>7</v>
      </c>
      <c r="G22" s="16">
        <f>'Unit Totals'!G349+2</f>
        <v>19</v>
      </c>
      <c r="H22" s="18">
        <f t="shared" si="1"/>
        <v>0.36842105263157893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</v>
      </c>
      <c r="E23" s="16">
        <f>'Unit Totals'!E359</f>
        <v>0</v>
      </c>
      <c r="F23" s="16">
        <f t="shared" si="0"/>
        <v>1</v>
      </c>
      <c r="G23" s="16">
        <f>'Unit Totals'!G359+2</f>
        <v>23</v>
      </c>
      <c r="H23" s="18">
        <f t="shared" si="1"/>
        <v>4.3478260869565216E-2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0</v>
      </c>
      <c r="E24" s="16">
        <f>'Unit Totals'!E362</f>
        <v>0</v>
      </c>
      <c r="F24" s="16">
        <f t="shared" si="0"/>
        <v>0</v>
      </c>
      <c r="G24" s="16">
        <f>'Unit Totals'!G362+2</f>
        <v>28</v>
      </c>
      <c r="H24" s="18">
        <f t="shared" si="1"/>
        <v>0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0</v>
      </c>
      <c r="E25" s="16">
        <f>'Unit Totals'!E393</f>
        <v>0</v>
      </c>
      <c r="F25" s="16">
        <f t="shared" si="0"/>
        <v>0</v>
      </c>
      <c r="G25" s="16">
        <f>'Unit Totals'!G393+2</f>
        <v>26</v>
      </c>
      <c r="H25" s="18">
        <f t="shared" si="1"/>
        <v>0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8</v>
      </c>
      <c r="E26" s="16">
        <f>'Unit Totals'!E396</f>
        <v>1</v>
      </c>
      <c r="F26" s="16">
        <f t="shared" si="0"/>
        <v>9</v>
      </c>
      <c r="G26" s="16">
        <f>'Unit Totals'!G396+2</f>
        <v>15</v>
      </c>
      <c r="H26" s="18">
        <f t="shared" si="1"/>
        <v>0.6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/>
      <c r="D27" s="16">
        <f>'Unit Totals'!D401</f>
        <v>6</v>
      </c>
      <c r="E27" s="16">
        <f>'Unit Totals'!E401</f>
        <v>0</v>
      </c>
      <c r="F27" s="16">
        <f t="shared" si="0"/>
        <v>6</v>
      </c>
      <c r="G27" s="16">
        <f>'Unit Totals'!G401+2</f>
        <v>50</v>
      </c>
      <c r="H27" s="18">
        <f t="shared" si="1"/>
        <v>0.12</v>
      </c>
      <c r="I27" s="16">
        <f>'Unit Totals'!H401</f>
        <v>5</v>
      </c>
    </row>
    <row r="28" spans="1:9" x14ac:dyDescent="0.35">
      <c r="A28" s="14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122</v>
      </c>
      <c r="E29" s="16">
        <f>SUM(E3:E27)</f>
        <v>11</v>
      </c>
      <c r="F29" s="16">
        <f>SUM(F3:F27)</f>
        <v>133</v>
      </c>
      <c r="G29" s="16">
        <f>SUM(G3:G28)</f>
        <v>1209</v>
      </c>
      <c r="H29" s="19">
        <f>F29/G29</f>
        <v>0.11000827129859388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uwuc2cyv/TjsAGbAJYoY5ceXlrnq3adkdvb7/sRAfTkZeriGg1oDeJ/E1bq/qY4zIf73MH7Bee/Q4NBY3J1JaQ==" saltValue="n7b4BivhmRIXUjJVbCYVBw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horizontalDpi="4294967293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topLeftCell="A18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2</v>
      </c>
      <c r="E3" s="16">
        <f>'Unit Totals'!E36</f>
        <v>0</v>
      </c>
      <c r="F3" s="16">
        <f t="shared" ref="F3:F35" si="0">SUM(D3:E3)</f>
        <v>2</v>
      </c>
      <c r="G3" s="16">
        <f>'Unit Totals'!G36+2</f>
        <v>19</v>
      </c>
      <c r="H3" s="18">
        <f t="shared" ref="H3:H35" si="1">F3/G3</f>
        <v>0.10526315789473684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/>
      <c r="D4" s="16">
        <f>'Unit Totals'!D48</f>
        <v>35</v>
      </c>
      <c r="E4" s="16">
        <f>'Unit Totals'!E48</f>
        <v>5</v>
      </c>
      <c r="F4" s="16">
        <f t="shared" si="0"/>
        <v>40</v>
      </c>
      <c r="G4" s="16">
        <f>'Unit Totals'!G48+2</f>
        <v>55</v>
      </c>
      <c r="H4" s="18">
        <f t="shared" si="1"/>
        <v>0.72727272727272729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2</v>
      </c>
      <c r="E5" s="16">
        <f>'Unit Totals'!E55</f>
        <v>0</v>
      </c>
      <c r="F5" s="16">
        <f t="shared" si="0"/>
        <v>2</v>
      </c>
      <c r="G5" s="16">
        <f>'Unit Totals'!G55+2</f>
        <v>46</v>
      </c>
      <c r="H5" s="18">
        <f t="shared" si="1"/>
        <v>4.3478260869565216E-2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7</v>
      </c>
      <c r="E6" s="16">
        <f>'Unit Totals'!E70</f>
        <v>0</v>
      </c>
      <c r="F6" s="16">
        <f t="shared" si="0"/>
        <v>7</v>
      </c>
      <c r="G6" s="16">
        <f>'Unit Totals'!G70+2</f>
        <v>111</v>
      </c>
      <c r="H6" s="18">
        <f t="shared" si="1"/>
        <v>6.3063063063063057E-2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5</v>
      </c>
      <c r="E7" s="16">
        <f>'Unit Totals'!E84</f>
        <v>0</v>
      </c>
      <c r="F7" s="16">
        <f t="shared" si="0"/>
        <v>5</v>
      </c>
      <c r="G7" s="16">
        <f>'Unit Totals'!G84+2</f>
        <v>26</v>
      </c>
      <c r="H7" s="18">
        <f t="shared" si="1"/>
        <v>0.19230769230769232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9</v>
      </c>
      <c r="E8" s="16">
        <f>'Unit Totals'!E90</f>
        <v>0</v>
      </c>
      <c r="F8" s="16">
        <f t="shared" si="0"/>
        <v>9</v>
      </c>
      <c r="G8" s="16">
        <f>'Unit Totals'!G90+2</f>
        <v>43</v>
      </c>
      <c r="H8" s="18">
        <f t="shared" si="1"/>
        <v>0.20930232558139536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0</v>
      </c>
      <c r="E9" s="16">
        <f>'Unit Totals'!E117</f>
        <v>0</v>
      </c>
      <c r="F9" s="16">
        <f t="shared" si="0"/>
        <v>0</v>
      </c>
      <c r="G9" s="16">
        <f>'Unit Totals'!G117+2</f>
        <v>21</v>
      </c>
      <c r="H9" s="18">
        <f t="shared" si="1"/>
        <v>0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11</v>
      </c>
      <c r="E10" s="16">
        <f>'Unit Totals'!E128</f>
        <v>0</v>
      </c>
      <c r="F10" s="16">
        <f t="shared" si="0"/>
        <v>11</v>
      </c>
      <c r="G10" s="16">
        <f>'Unit Totals'!G128+2</f>
        <v>84</v>
      </c>
      <c r="H10" s="18">
        <f t="shared" si="1"/>
        <v>0.13095238095238096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</v>
      </c>
      <c r="E11" s="16">
        <f>'Unit Totals'!E157</f>
        <v>0</v>
      </c>
      <c r="F11" s="16">
        <f t="shared" si="0"/>
        <v>1</v>
      </c>
      <c r="G11" s="16">
        <f>'Unit Totals'!G157+2</f>
        <v>20</v>
      </c>
      <c r="H11" s="18">
        <f t="shared" si="1"/>
        <v>0.05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</v>
      </c>
      <c r="E12" s="16">
        <f>'Unit Totals'!E187</f>
        <v>0</v>
      </c>
      <c r="F12" s="16">
        <f t="shared" si="0"/>
        <v>3</v>
      </c>
      <c r="G12" s="16">
        <f>'Unit Totals'!G187+2</f>
        <v>37</v>
      </c>
      <c r="H12" s="18">
        <f t="shared" si="1"/>
        <v>8.1081081081081086E-2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/>
      <c r="D13" s="16">
        <f>'Unit Totals'!D195</f>
        <v>1</v>
      </c>
      <c r="E13" s="16">
        <f>'Unit Totals'!E195</f>
        <v>0</v>
      </c>
      <c r="F13" s="16">
        <f t="shared" si="0"/>
        <v>1</v>
      </c>
      <c r="G13" s="16">
        <f>'Unit Totals'!G195+2</f>
        <v>27</v>
      </c>
      <c r="H13" s="18">
        <f t="shared" si="1"/>
        <v>3.7037037037037035E-2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/>
      <c r="D14" s="16">
        <f>'Unit Totals'!D196</f>
        <v>0</v>
      </c>
      <c r="E14" s="16">
        <f>'Unit Totals'!E196</f>
        <v>0</v>
      </c>
      <c r="F14" s="16">
        <f t="shared" si="0"/>
        <v>0</v>
      </c>
      <c r="G14" s="16">
        <f>'Unit Totals'!G196+2</f>
        <v>18</v>
      </c>
      <c r="H14" s="18">
        <f t="shared" si="1"/>
        <v>0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0</v>
      </c>
      <c r="E15" s="16">
        <f>'Unit Totals'!E199</f>
        <v>0</v>
      </c>
      <c r="F15" s="16">
        <f t="shared" si="0"/>
        <v>0</v>
      </c>
      <c r="G15" s="16">
        <f>'Unit Totals'!G199+2</f>
        <v>25</v>
      </c>
      <c r="H15" s="18">
        <f t="shared" si="1"/>
        <v>0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12</v>
      </c>
      <c r="E16" s="16">
        <f>'Unit Totals'!E200</f>
        <v>0</v>
      </c>
      <c r="F16" s="16">
        <f t="shared" si="0"/>
        <v>12</v>
      </c>
      <c r="G16" s="16">
        <f>'Unit Totals'!G200+2</f>
        <v>63</v>
      </c>
      <c r="H16" s="18">
        <f t="shared" si="1"/>
        <v>0.19047619047619047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6</v>
      </c>
      <c r="E17" s="16">
        <f>'Unit Totals'!E206</f>
        <v>0</v>
      </c>
      <c r="F17" s="16">
        <f t="shared" si="0"/>
        <v>6</v>
      </c>
      <c r="G17" s="16">
        <f>'Unit Totals'!G206+2</f>
        <v>20</v>
      </c>
      <c r="H17" s="18">
        <f t="shared" si="1"/>
        <v>0.3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4</v>
      </c>
      <c r="E18" s="16">
        <f>'Unit Totals'!E218</f>
        <v>0</v>
      </c>
      <c r="F18" s="16">
        <f t="shared" si="0"/>
        <v>4</v>
      </c>
      <c r="G18" s="16">
        <f>'Unit Totals'!G218+2</f>
        <v>82</v>
      </c>
      <c r="H18" s="18">
        <f t="shared" si="1"/>
        <v>4.878048780487805E-2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</v>
      </c>
      <c r="E19" s="16">
        <f>'Unit Totals'!E226</f>
        <v>0</v>
      </c>
      <c r="F19" s="16">
        <f t="shared" si="0"/>
        <v>3</v>
      </c>
      <c r="G19" s="16">
        <f>'Unit Totals'!G226+2</f>
        <v>42</v>
      </c>
      <c r="H19" s="18">
        <f t="shared" si="1"/>
        <v>7.1428571428571425E-2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/>
      <c r="D20" s="16">
        <f>'Unit Totals'!D237</f>
        <v>1</v>
      </c>
      <c r="E20" s="16">
        <f>'Unit Totals'!E237</f>
        <v>0</v>
      </c>
      <c r="F20" s="16">
        <f t="shared" si="0"/>
        <v>1</v>
      </c>
      <c r="G20" s="16">
        <f>'Unit Totals'!G237+2</f>
        <v>61</v>
      </c>
      <c r="H20" s="18">
        <f t="shared" si="1"/>
        <v>1.6393442622950821E-2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1</v>
      </c>
      <c r="E21" s="16">
        <f>'Unit Totals'!E240</f>
        <v>0</v>
      </c>
      <c r="F21" s="16">
        <f t="shared" si="0"/>
        <v>1</v>
      </c>
      <c r="G21" s="16">
        <f>'Unit Totals'!G240+2</f>
        <v>30</v>
      </c>
      <c r="H21" s="18">
        <f t="shared" si="1"/>
        <v>3.3333333333333333E-2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14</v>
      </c>
      <c r="E23" s="16">
        <f>'Unit Totals'!E253</f>
        <v>0</v>
      </c>
      <c r="F23" s="16">
        <f t="shared" si="0"/>
        <v>14</v>
      </c>
      <c r="G23" s="16">
        <f>'Unit Totals'!G253+2</f>
        <v>77</v>
      </c>
      <c r="H23" s="18">
        <f t="shared" si="1"/>
        <v>0.18181818181818182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20</v>
      </c>
      <c r="E24" s="16">
        <f>'Unit Totals'!E256</f>
        <v>3</v>
      </c>
      <c r="F24" s="16">
        <f t="shared" si="0"/>
        <v>23</v>
      </c>
      <c r="G24" s="16">
        <f>'Unit Totals'!G256+2</f>
        <v>30</v>
      </c>
      <c r="H24" s="18">
        <f t="shared" si="1"/>
        <v>0.76666666666666672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5</v>
      </c>
      <c r="E25" s="16">
        <f>'Unit Totals'!E260</f>
        <v>0</v>
      </c>
      <c r="F25" s="16">
        <f t="shared" si="0"/>
        <v>5</v>
      </c>
      <c r="G25" s="16">
        <f>'Unit Totals'!G260+2</f>
        <v>53</v>
      </c>
      <c r="H25" s="18">
        <f t="shared" si="1"/>
        <v>9.4339622641509441E-2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/>
      <c r="D26" s="16">
        <f>'Unit Totals'!D265</f>
        <v>3</v>
      </c>
      <c r="E26" s="16">
        <f>'Unit Totals'!E265</f>
        <v>0</v>
      </c>
      <c r="F26" s="16">
        <f t="shared" si="0"/>
        <v>3</v>
      </c>
      <c r="G26" s="16">
        <f>'Unit Totals'!G265+2</f>
        <v>22</v>
      </c>
      <c r="H26" s="18">
        <f t="shared" si="1"/>
        <v>0.13636363636363635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4</v>
      </c>
      <c r="E27" s="16">
        <f>'Unit Totals'!E268</f>
        <v>0</v>
      </c>
      <c r="F27" s="16">
        <f t="shared" si="0"/>
        <v>4</v>
      </c>
      <c r="G27" s="16">
        <f>'Unit Totals'!G268+2</f>
        <v>37</v>
      </c>
      <c r="H27" s="18">
        <f t="shared" si="1"/>
        <v>0.10810810810810811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/>
      <c r="D28" s="16">
        <f>'Unit Totals'!D276</f>
        <v>9</v>
      </c>
      <c r="E28" s="16">
        <f>'Unit Totals'!E276</f>
        <v>0</v>
      </c>
      <c r="F28" s="16">
        <f t="shared" si="0"/>
        <v>9</v>
      </c>
      <c r="G28" s="16">
        <f>'Unit Totals'!G276+2</f>
        <v>61</v>
      </c>
      <c r="H28" s="18">
        <f t="shared" si="1"/>
        <v>0.14754098360655737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3</v>
      </c>
      <c r="E29" s="16">
        <f>'Unit Totals'!E297</f>
        <v>2</v>
      </c>
      <c r="F29" s="16">
        <f t="shared" si="0"/>
        <v>5</v>
      </c>
      <c r="G29" s="16">
        <f>'Unit Totals'!G297+2</f>
        <v>12</v>
      </c>
      <c r="H29" s="18">
        <f t="shared" si="1"/>
        <v>0.41666666666666669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0</v>
      </c>
      <c r="E30" s="16">
        <f>'Unit Totals'!E303</f>
        <v>0</v>
      </c>
      <c r="F30" s="16">
        <f t="shared" si="0"/>
        <v>0</v>
      </c>
      <c r="G30" s="16">
        <f>'Unit Totals'!G303+2</f>
        <v>13</v>
      </c>
      <c r="H30" s="18">
        <f t="shared" si="1"/>
        <v>0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0</v>
      </c>
      <c r="E31" s="16">
        <f>'Unit Totals'!E308</f>
        <v>0</v>
      </c>
      <c r="F31" s="16">
        <f t="shared" si="0"/>
        <v>0</v>
      </c>
      <c r="G31" s="16">
        <f>'Unit Totals'!G308+2</f>
        <v>27</v>
      </c>
      <c r="H31" s="18">
        <f t="shared" si="1"/>
        <v>0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0</v>
      </c>
      <c r="E32" s="16">
        <f>'Unit Totals'!E338</f>
        <v>0</v>
      </c>
      <c r="F32" s="16">
        <f t="shared" si="0"/>
        <v>0</v>
      </c>
      <c r="G32" s="16">
        <f>'Unit Totals'!G338+2</f>
        <v>21</v>
      </c>
      <c r="H32" s="18">
        <f t="shared" si="1"/>
        <v>0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4</v>
      </c>
      <c r="E33" s="16">
        <f>'Unit Totals'!E367</f>
        <v>0</v>
      </c>
      <c r="F33" s="16">
        <f t="shared" si="0"/>
        <v>4</v>
      </c>
      <c r="G33" s="16">
        <f>'Unit Totals'!G367+2</f>
        <v>57</v>
      </c>
      <c r="H33" s="18">
        <f t="shared" si="1"/>
        <v>7.0175438596491224E-2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16</v>
      </c>
      <c r="E34" s="16">
        <f>'Unit Totals'!E388</f>
        <v>1</v>
      </c>
      <c r="F34" s="16">
        <f t="shared" si="0"/>
        <v>17</v>
      </c>
      <c r="G34" s="16">
        <f>'Unit Totals'!G388+2</f>
        <v>59</v>
      </c>
      <c r="H34" s="18">
        <f t="shared" si="1"/>
        <v>0.28813559322033899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13</v>
      </c>
      <c r="E35" s="16">
        <f>'Unit Totals'!E397</f>
        <v>0</v>
      </c>
      <c r="F35" s="16">
        <f t="shared" si="0"/>
        <v>13</v>
      </c>
      <c r="G35" s="16">
        <f>'Unit Totals'!G397+2</f>
        <v>20</v>
      </c>
      <c r="H35" s="18">
        <f t="shared" si="1"/>
        <v>0.65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220</v>
      </c>
      <c r="E37" s="16">
        <f>SUM(E3:E35)</f>
        <v>11</v>
      </c>
      <c r="F37" s="16">
        <f>SUM(F3:F35)</f>
        <v>231</v>
      </c>
      <c r="G37" s="16">
        <f>SUM(G3:G36)</f>
        <v>1346</v>
      </c>
      <c r="H37" s="19">
        <f>F37/G37</f>
        <v>0.17161961367013373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0</v>
      </c>
    </row>
  </sheetData>
  <sheetProtection algorithmName="SHA-512" hashValue="36MpZJv7REdavaWkWvrJNGlwX43BHmiRRM4O70lh+XIhRvUZq1HJodmVwJACqHWeFvFH609eSl6Q+jvYJceHwA==" saltValue="LKZDs81mvvHxQTadtGTd8Q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12"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9</v>
      </c>
      <c r="E3" s="16">
        <f>'Unit Totals'!E18</f>
        <v>0</v>
      </c>
      <c r="F3" s="16">
        <f t="shared" ref="F3:F30" si="0">SUM(D3:E3)</f>
        <v>9</v>
      </c>
      <c r="G3" s="16">
        <f>'Unit Totals'!G18+2</f>
        <v>27</v>
      </c>
      <c r="H3" s="18">
        <f t="shared" ref="H3:H30" si="1">F3/G3</f>
        <v>0.33333333333333331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8</v>
      </c>
      <c r="E4" s="16">
        <f>'Unit Totals'!E33</f>
        <v>1</v>
      </c>
      <c r="F4" s="16">
        <f t="shared" si="0"/>
        <v>9</v>
      </c>
      <c r="G4" s="16">
        <f>'Unit Totals'!G33+2</f>
        <v>61</v>
      </c>
      <c r="H4" s="18">
        <f t="shared" si="1"/>
        <v>0.14754098360655737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9</v>
      </c>
      <c r="E5" s="16">
        <f>'Unit Totals'!E56</f>
        <v>0</v>
      </c>
      <c r="F5" s="16">
        <f t="shared" si="0"/>
        <v>9</v>
      </c>
      <c r="G5" s="16">
        <f>'Unit Totals'!G56+2</f>
        <v>80</v>
      </c>
      <c r="H5" s="18">
        <f t="shared" si="1"/>
        <v>0.1125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0</v>
      </c>
      <c r="E7" s="16">
        <f>'Unit Totals'!E105</f>
        <v>0</v>
      </c>
      <c r="F7" s="16">
        <f t="shared" si="0"/>
        <v>0</v>
      </c>
      <c r="G7" s="16">
        <f>'Unit Totals'!G105+2</f>
        <v>57</v>
      </c>
      <c r="H7" s="18">
        <f t="shared" si="1"/>
        <v>0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43</v>
      </c>
      <c r="E8" s="16">
        <f>'Unit Totals'!E106</f>
        <v>4</v>
      </c>
      <c r="F8" s="16">
        <f t="shared" si="0"/>
        <v>47</v>
      </c>
      <c r="G8" s="16">
        <f>'Unit Totals'!G106+2</f>
        <v>101</v>
      </c>
      <c r="H8" s="18">
        <f t="shared" si="1"/>
        <v>0.46534653465346537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21</v>
      </c>
      <c r="E9" s="16">
        <f>'Unit Totals'!E165</f>
        <v>1</v>
      </c>
      <c r="F9" s="16">
        <f t="shared" si="0"/>
        <v>22</v>
      </c>
      <c r="G9" s="16">
        <f>'Unit Totals'!G165+2</f>
        <v>31</v>
      </c>
      <c r="H9" s="18">
        <f t="shared" si="1"/>
        <v>0.70967741935483875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16</v>
      </c>
      <c r="E10" s="16">
        <f>'Unit Totals'!E166</f>
        <v>1</v>
      </c>
      <c r="F10" s="16">
        <f t="shared" si="0"/>
        <v>17</v>
      </c>
      <c r="G10" s="16">
        <f>'Unit Totals'!G166+2</f>
        <v>31</v>
      </c>
      <c r="H10" s="18">
        <f t="shared" si="1"/>
        <v>0.54838709677419351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9</v>
      </c>
      <c r="E11" s="16">
        <f>'Unit Totals'!E172</f>
        <v>1</v>
      </c>
      <c r="F11" s="16">
        <f t="shared" si="0"/>
        <v>10</v>
      </c>
      <c r="G11" s="16">
        <f>'Unit Totals'!G172+2</f>
        <v>79</v>
      </c>
      <c r="H11" s="18">
        <f t="shared" si="1"/>
        <v>0.12658227848101267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0</v>
      </c>
      <c r="E12" s="16">
        <f>'Unit Totals'!E181</f>
        <v>0</v>
      </c>
      <c r="F12" s="16">
        <f t="shared" si="0"/>
        <v>0</v>
      </c>
      <c r="G12" s="16">
        <f>'Unit Totals'!G181+2</f>
        <v>33</v>
      </c>
      <c r="H12" s="18">
        <f t="shared" si="1"/>
        <v>0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9</v>
      </c>
      <c r="E13" s="16">
        <f>'Unit Totals'!E189</f>
        <v>0</v>
      </c>
      <c r="F13" s="16">
        <f t="shared" si="0"/>
        <v>9</v>
      </c>
      <c r="G13" s="16">
        <f>'Unit Totals'!G189+2</f>
        <v>23</v>
      </c>
      <c r="H13" s="18">
        <f t="shared" si="1"/>
        <v>0.39130434782608697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2</v>
      </c>
      <c r="E14" s="16">
        <f>'Unit Totals'!E208</f>
        <v>0</v>
      </c>
      <c r="F14" s="16">
        <f t="shared" si="0"/>
        <v>2</v>
      </c>
      <c r="G14" s="16">
        <f>'Unit Totals'!G208+2</f>
        <v>66</v>
      </c>
      <c r="H14" s="18">
        <f t="shared" si="1"/>
        <v>3.0303030303030304E-2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1</v>
      </c>
      <c r="E15" s="16">
        <f>'Unit Totals'!E215</f>
        <v>0</v>
      </c>
      <c r="F15" s="16">
        <f t="shared" si="0"/>
        <v>1</v>
      </c>
      <c r="G15" s="16">
        <f>'Unit Totals'!G215+2</f>
        <v>39</v>
      </c>
      <c r="H15" s="18">
        <f t="shared" si="1"/>
        <v>2.564102564102564E-2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7</v>
      </c>
      <c r="E16" s="16">
        <f>'Unit Totals'!E217</f>
        <v>6</v>
      </c>
      <c r="F16" s="16">
        <f t="shared" si="0"/>
        <v>13</v>
      </c>
      <c r="G16" s="16">
        <f>'Unit Totals'!G217+2</f>
        <v>53</v>
      </c>
      <c r="H16" s="18">
        <f t="shared" si="1"/>
        <v>0.24528301886792453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0</v>
      </c>
      <c r="E17" s="16">
        <f>'Unit Totals'!E221</f>
        <v>0</v>
      </c>
      <c r="F17" s="16">
        <f t="shared" si="0"/>
        <v>0</v>
      </c>
      <c r="G17" s="16">
        <f>'Unit Totals'!G221+2</f>
        <v>38</v>
      </c>
      <c r="H17" s="18">
        <f t="shared" si="1"/>
        <v>0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/>
      <c r="D18" s="16">
        <f>'Unit Totals'!D223</f>
        <v>21</v>
      </c>
      <c r="E18" s="16">
        <f>'Unit Totals'!E223</f>
        <v>0</v>
      </c>
      <c r="F18" s="16">
        <f t="shared" si="0"/>
        <v>21</v>
      </c>
      <c r="G18" s="16">
        <f>'Unit Totals'!G223+2</f>
        <v>40</v>
      </c>
      <c r="H18" s="18">
        <f t="shared" si="1"/>
        <v>0.52500000000000002</v>
      </c>
      <c r="I18" s="16">
        <f>'Unit Totals'!H223</f>
        <v>1</v>
      </c>
    </row>
    <row r="19" spans="1:9" x14ac:dyDescent="0.35">
      <c r="A19" s="14">
        <v>530</v>
      </c>
      <c r="B19" s="10" t="s">
        <v>1068</v>
      </c>
      <c r="C19" s="41"/>
      <c r="D19" s="16">
        <f>'Unit Totals'!D225</f>
        <v>0</v>
      </c>
      <c r="E19" s="16">
        <f>'Unit Totals'!E225</f>
        <v>0</v>
      </c>
      <c r="F19" s="16">
        <f t="shared" si="0"/>
        <v>0</v>
      </c>
      <c r="G19" s="16">
        <f>'Unit Totals'!G225+2</f>
        <v>12</v>
      </c>
      <c r="H19" s="18">
        <f t="shared" si="1"/>
        <v>0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/>
      <c r="D20" s="16">
        <f>'Unit Totals'!D232</f>
        <v>21</v>
      </c>
      <c r="E20" s="16">
        <f>'Unit Totals'!E232</f>
        <v>5</v>
      </c>
      <c r="F20" s="16">
        <f t="shared" ref="F20" si="2">SUM(D20:E20)</f>
        <v>26</v>
      </c>
      <c r="G20" s="16">
        <f>'Unit Totals'!G232+2</f>
        <v>44</v>
      </c>
      <c r="H20" s="18">
        <f t="shared" ref="H20" si="3">F20/G20</f>
        <v>0.59090909090909094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4</v>
      </c>
      <c r="E21" s="16">
        <f>'Unit Totals'!E236</f>
        <v>3</v>
      </c>
      <c r="F21" s="16">
        <f t="shared" si="0"/>
        <v>7</v>
      </c>
      <c r="G21" s="16">
        <f>'Unit Totals'!G236+2</f>
        <v>46</v>
      </c>
      <c r="H21" s="18">
        <f t="shared" si="1"/>
        <v>0.15217391304347827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2</v>
      </c>
      <c r="E23" s="16">
        <f>'Unit Totals'!E292</f>
        <v>0</v>
      </c>
      <c r="F23" s="16">
        <f t="shared" si="0"/>
        <v>2</v>
      </c>
      <c r="G23" s="16">
        <f>'Unit Totals'!G292+2</f>
        <v>19</v>
      </c>
      <c r="H23" s="18">
        <f t="shared" si="1"/>
        <v>0.10526315789473684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/>
      <c r="D24" s="16">
        <f>'Unit Totals'!D309</f>
        <v>3</v>
      </c>
      <c r="E24" s="16">
        <f>'Unit Totals'!E309</f>
        <v>0</v>
      </c>
      <c r="F24" s="16">
        <f t="shared" si="0"/>
        <v>3</v>
      </c>
      <c r="G24" s="16">
        <f>'Unit Totals'!G309+2</f>
        <v>45</v>
      </c>
      <c r="H24" s="18">
        <f t="shared" si="1"/>
        <v>6.6666666666666666E-2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4</v>
      </c>
      <c r="E26" s="16">
        <f>'Unit Totals'!E313</f>
        <v>0</v>
      </c>
      <c r="F26" s="16">
        <f t="shared" si="0"/>
        <v>4</v>
      </c>
      <c r="G26" s="16">
        <f>'Unit Totals'!G313+2</f>
        <v>22</v>
      </c>
      <c r="H26" s="18">
        <f t="shared" si="1"/>
        <v>0.18181818181818182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5</v>
      </c>
      <c r="E27" s="16">
        <f>'Unit Totals'!E316</f>
        <v>1</v>
      </c>
      <c r="F27" s="16">
        <f t="shared" si="0"/>
        <v>6</v>
      </c>
      <c r="G27" s="16">
        <f>'Unit Totals'!G316+2</f>
        <v>14</v>
      </c>
      <c r="H27" s="18">
        <f t="shared" si="1"/>
        <v>0.42857142857142855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/>
      <c r="D28" s="16">
        <f>'Unit Totals'!D319</f>
        <v>1</v>
      </c>
      <c r="E28" s="16">
        <f>'Unit Totals'!E319</f>
        <v>0</v>
      </c>
      <c r="F28" s="16">
        <f t="shared" si="0"/>
        <v>1</v>
      </c>
      <c r="G28" s="16">
        <f>'Unit Totals'!G319+2</f>
        <v>51</v>
      </c>
      <c r="H28" s="18">
        <f t="shared" si="1"/>
        <v>1.9607843137254902E-2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2</v>
      </c>
      <c r="E29" s="16">
        <f>'Unit Totals'!E347</f>
        <v>0</v>
      </c>
      <c r="F29" s="16">
        <f t="shared" si="0"/>
        <v>2</v>
      </c>
      <c r="G29" s="16">
        <f>'Unit Totals'!G347+2</f>
        <v>20</v>
      </c>
      <c r="H29" s="18">
        <f t="shared" si="1"/>
        <v>0.1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/>
      <c r="D30" s="16">
        <f>'Unit Totals'!D355</f>
        <v>1</v>
      </c>
      <c r="E30" s="16">
        <f>'Unit Totals'!E355</f>
        <v>0</v>
      </c>
      <c r="F30" s="16">
        <f t="shared" si="0"/>
        <v>1</v>
      </c>
      <c r="G30" s="16">
        <f>'Unit Totals'!G355+2</f>
        <v>39</v>
      </c>
      <c r="H30" s="18">
        <f t="shared" si="1"/>
        <v>2.564102564102564E-2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252</v>
      </c>
      <c r="E32" s="16">
        <f>SUM(E3:E30)</f>
        <v>23</v>
      </c>
      <c r="F32" s="16">
        <f>SUM(F3:F30)</f>
        <v>275</v>
      </c>
      <c r="G32" s="16">
        <f>SUM(G3:G31)</f>
        <v>1180</v>
      </c>
      <c r="H32" s="19">
        <f>F32/G32</f>
        <v>0.23305084745762711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0</v>
      </c>
    </row>
  </sheetData>
  <sheetProtection algorithmName="SHA-512" hashValue="0+P7RiSGKZ0Z67gOMIqcvnxYduO2TaTo/miXvzzWb2FaRtCF1YTRa2wLjRlDt8We826MUyUbqTe4waR5tg0vjA==" saltValue="KowGekccHRk4iE7ZVIrBqA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topLeftCell="A15"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7.08984375" style="4" bestFit="1" customWidth="1"/>
    <col min="5" max="5" width="6.63281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17</v>
      </c>
      <c r="E3" s="16">
        <f>'Unit Totals'!E19</f>
        <v>5</v>
      </c>
      <c r="F3" s="16">
        <f t="shared" ref="F3:F35" si="0">SUM(D3:E3)</f>
        <v>22</v>
      </c>
      <c r="G3" s="16">
        <f>'Unit Totals'!G19+2</f>
        <v>93</v>
      </c>
      <c r="H3" s="18">
        <f t="shared" ref="H3:H35" si="1">F3/G3</f>
        <v>0.23655913978494625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0</v>
      </c>
      <c r="E4" s="16">
        <f>'Unit Totals'!E22</f>
        <v>0</v>
      </c>
      <c r="F4" s="16">
        <f t="shared" si="0"/>
        <v>0</v>
      </c>
      <c r="G4" s="16">
        <f>'Unit Totals'!G22+2</f>
        <v>15</v>
      </c>
      <c r="H4" s="18">
        <f t="shared" si="1"/>
        <v>0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17</v>
      </c>
      <c r="E5" s="16">
        <f>'Unit Totals'!E35</f>
        <v>0</v>
      </c>
      <c r="F5" s="16">
        <f t="shared" si="0"/>
        <v>17</v>
      </c>
      <c r="G5" s="16">
        <f>'Unit Totals'!G35+2</f>
        <v>119</v>
      </c>
      <c r="H5" s="18">
        <f t="shared" si="1"/>
        <v>0.14285714285714285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32</v>
      </c>
      <c r="E6" s="16">
        <f>'Unit Totals'!E40</f>
        <v>4</v>
      </c>
      <c r="F6" s="16">
        <f t="shared" si="0"/>
        <v>36</v>
      </c>
      <c r="G6" s="16">
        <f>'Unit Totals'!G40+2</f>
        <v>83</v>
      </c>
      <c r="H6" s="18">
        <f t="shared" si="1"/>
        <v>0.43373493975903615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76</v>
      </c>
      <c r="E7" s="16">
        <f>'Unit Totals'!E42</f>
        <v>1</v>
      </c>
      <c r="F7" s="16">
        <f t="shared" si="0"/>
        <v>77</v>
      </c>
      <c r="G7" s="16">
        <f>'Unit Totals'!G42+2</f>
        <v>178</v>
      </c>
      <c r="H7" s="18">
        <f t="shared" si="1"/>
        <v>0.43258426966292135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0</v>
      </c>
      <c r="E8" s="16">
        <f>'Unit Totals'!E43</f>
        <v>0</v>
      </c>
      <c r="F8" s="16">
        <f t="shared" si="0"/>
        <v>0</v>
      </c>
      <c r="G8" s="16">
        <f>'Unit Totals'!G43+2</f>
        <v>30</v>
      </c>
      <c r="H8" s="18">
        <f t="shared" si="1"/>
        <v>0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4</v>
      </c>
      <c r="E9" s="16">
        <f>'Unit Totals'!E50</f>
        <v>0</v>
      </c>
      <c r="F9" s="16">
        <f t="shared" si="0"/>
        <v>4</v>
      </c>
      <c r="G9" s="16">
        <f>'Unit Totals'!G50+2</f>
        <v>23</v>
      </c>
      <c r="H9" s="18">
        <f t="shared" si="1"/>
        <v>0.17391304347826086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7</v>
      </c>
      <c r="E10" s="16">
        <f>'Unit Totals'!E54</f>
        <v>0</v>
      </c>
      <c r="F10" s="16">
        <f t="shared" si="0"/>
        <v>7</v>
      </c>
      <c r="G10" s="16">
        <f>'Unit Totals'!G54+2</f>
        <v>118</v>
      </c>
      <c r="H10" s="18">
        <f t="shared" si="1"/>
        <v>5.9322033898305086E-2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2</v>
      </c>
      <c r="E11" s="16">
        <f>'Unit Totals'!E62</f>
        <v>0</v>
      </c>
      <c r="F11" s="16">
        <f t="shared" si="0"/>
        <v>2</v>
      </c>
      <c r="G11" s="16">
        <f>'Unit Totals'!G62+2</f>
        <v>56</v>
      </c>
      <c r="H11" s="18">
        <f t="shared" si="1"/>
        <v>3.5714285714285712E-2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0</v>
      </c>
      <c r="E12" s="16">
        <f>'Unit Totals'!E63</f>
        <v>0</v>
      </c>
      <c r="F12" s="16">
        <f t="shared" si="0"/>
        <v>0</v>
      </c>
      <c r="G12" s="16">
        <f>'Unit Totals'!G63+2</f>
        <v>42</v>
      </c>
      <c r="H12" s="18">
        <f t="shared" si="1"/>
        <v>0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5</v>
      </c>
      <c r="E13" s="16">
        <f>'Unit Totals'!E64</f>
        <v>0</v>
      </c>
      <c r="F13" s="16">
        <f t="shared" si="0"/>
        <v>5</v>
      </c>
      <c r="G13" s="16">
        <f>'Unit Totals'!G64+2</f>
        <v>79</v>
      </c>
      <c r="H13" s="18">
        <f t="shared" si="1"/>
        <v>6.3291139240506333E-2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1</v>
      </c>
      <c r="E14" s="16">
        <f>'Unit Totals'!E67</f>
        <v>0</v>
      </c>
      <c r="F14" s="16">
        <f t="shared" si="0"/>
        <v>1</v>
      </c>
      <c r="G14" s="16">
        <f>'Unit Totals'!G67+2</f>
        <v>90</v>
      </c>
      <c r="H14" s="18">
        <f t="shared" si="1"/>
        <v>1.1111111111111112E-2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/>
      <c r="D15" s="16">
        <f>'Unit Totals'!D137</f>
        <v>25</v>
      </c>
      <c r="E15" s="16">
        <f>'Unit Totals'!E137</f>
        <v>0</v>
      </c>
      <c r="F15" s="16">
        <f t="shared" si="0"/>
        <v>25</v>
      </c>
      <c r="G15" s="16">
        <f>'Unit Totals'!G137+2</f>
        <v>79</v>
      </c>
      <c r="H15" s="18">
        <f t="shared" si="1"/>
        <v>0.31645569620253167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64</v>
      </c>
      <c r="E16" s="16">
        <f>'Unit Totals'!E138</f>
        <v>21</v>
      </c>
      <c r="F16" s="16">
        <f t="shared" si="0"/>
        <v>85</v>
      </c>
      <c r="G16" s="16">
        <f>'Unit Totals'!G138+2</f>
        <v>119</v>
      </c>
      <c r="H16" s="18">
        <f t="shared" si="1"/>
        <v>0.7142857142857143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0</v>
      </c>
      <c r="E17" s="16">
        <f>'Unit Totals'!E139</f>
        <v>0</v>
      </c>
      <c r="F17" s="16">
        <f t="shared" si="0"/>
        <v>0</v>
      </c>
      <c r="G17" s="16">
        <f>'Unit Totals'!G139+2</f>
        <v>48</v>
      </c>
      <c r="H17" s="18">
        <f t="shared" si="1"/>
        <v>0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0</v>
      </c>
      <c r="E18" s="16">
        <f>'Unit Totals'!E147</f>
        <v>0</v>
      </c>
      <c r="F18" s="16">
        <f t="shared" si="0"/>
        <v>0</v>
      </c>
      <c r="G18" s="16">
        <f>'Unit Totals'!G147+2</f>
        <v>63</v>
      </c>
      <c r="H18" s="18">
        <f t="shared" si="1"/>
        <v>0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1</v>
      </c>
      <c r="E19" s="16">
        <f>'Unit Totals'!E182</f>
        <v>0</v>
      </c>
      <c r="F19" s="16">
        <f t="shared" si="0"/>
        <v>1</v>
      </c>
      <c r="G19" s="16">
        <f>'Unit Totals'!G182+2</f>
        <v>37</v>
      </c>
      <c r="H19" s="18">
        <f t="shared" si="1"/>
        <v>2.7027027027027029E-2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19</v>
      </c>
      <c r="E20" s="16">
        <f>'Unit Totals'!E188</f>
        <v>2</v>
      </c>
      <c r="F20" s="16">
        <f t="shared" si="0"/>
        <v>21</v>
      </c>
      <c r="G20" s="16">
        <f>'Unit Totals'!G188+2</f>
        <v>35</v>
      </c>
      <c r="H20" s="18">
        <f t="shared" si="1"/>
        <v>0.6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</v>
      </c>
      <c r="E21" s="16">
        <f>'Unit Totals'!E190</f>
        <v>0</v>
      </c>
      <c r="F21" s="16">
        <f t="shared" si="0"/>
        <v>1</v>
      </c>
      <c r="G21" s="16">
        <f>'Unit Totals'!G190+2</f>
        <v>14</v>
      </c>
      <c r="H21" s="18">
        <f t="shared" si="1"/>
        <v>7.1428571428571425E-2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1</v>
      </c>
      <c r="E22" s="16">
        <f>'Unit Totals'!E202</f>
        <v>0</v>
      </c>
      <c r="F22" s="16">
        <f>SUM(D22:E22)</f>
        <v>1</v>
      </c>
      <c r="G22" s="16">
        <f>'Unit Totals'!G202+2</f>
        <v>29</v>
      </c>
      <c r="H22" s="18">
        <f t="shared" si="1"/>
        <v>3.4482758620689655E-2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3</v>
      </c>
      <c r="E23" s="16">
        <f>'Unit Totals'!E209</f>
        <v>0</v>
      </c>
      <c r="F23" s="16">
        <f t="shared" si="0"/>
        <v>3</v>
      </c>
      <c r="G23" s="16">
        <f>'Unit Totals'!G209+2</f>
        <v>40</v>
      </c>
      <c r="H23" s="18">
        <f t="shared" si="1"/>
        <v>7.4999999999999997E-2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0</v>
      </c>
      <c r="E24" s="16">
        <f>'Unit Totals'!E219</f>
        <v>0</v>
      </c>
      <c r="F24" s="16">
        <f t="shared" si="0"/>
        <v>0</v>
      </c>
      <c r="G24" s="16">
        <f>'Unit Totals'!G219+2</f>
        <v>5</v>
      </c>
      <c r="H24" s="18">
        <f t="shared" si="1"/>
        <v>0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5</v>
      </c>
      <c r="E25" s="16">
        <f>'Unit Totals'!E234</f>
        <v>0</v>
      </c>
      <c r="F25" s="16">
        <f t="shared" si="0"/>
        <v>5</v>
      </c>
      <c r="G25" s="16">
        <f>'Unit Totals'!G234+2</f>
        <v>42</v>
      </c>
      <c r="H25" s="18">
        <f t="shared" si="1"/>
        <v>0.11904761904761904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</v>
      </c>
      <c r="E26" s="16">
        <f>'Unit Totals'!E252</f>
        <v>0</v>
      </c>
      <c r="F26" s="16">
        <f t="shared" si="0"/>
        <v>1</v>
      </c>
      <c r="G26" s="16">
        <f>'Unit Totals'!G252+2</f>
        <v>20</v>
      </c>
      <c r="H26" s="18">
        <f t="shared" si="1"/>
        <v>0.05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</v>
      </c>
      <c r="E27" s="16">
        <f>'Unit Totals'!E257</f>
        <v>0</v>
      </c>
      <c r="F27" s="16">
        <f t="shared" si="0"/>
        <v>2</v>
      </c>
      <c r="G27" s="16">
        <f>'Unit Totals'!G257+2</f>
        <v>26</v>
      </c>
      <c r="H27" s="18">
        <f t="shared" si="1"/>
        <v>7.6923076923076927E-2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55"/>
      <c r="D28" s="16">
        <f>'Unit Totals'!D264</f>
        <v>2</v>
      </c>
      <c r="E28" s="16">
        <f>'Unit Totals'!E264</f>
        <v>0</v>
      </c>
      <c r="F28" s="16">
        <f t="shared" si="0"/>
        <v>2</v>
      </c>
      <c r="G28" s="16">
        <f>'Unit Totals'!G264+2</f>
        <v>18</v>
      </c>
      <c r="H28" s="18">
        <f t="shared" si="1"/>
        <v>0.1111111111111111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1</v>
      </c>
      <c r="E29" s="16">
        <f>'Unit Totals'!E274</f>
        <v>0</v>
      </c>
      <c r="F29" s="16">
        <f t="shared" si="0"/>
        <v>1</v>
      </c>
      <c r="G29" s="16">
        <f>'Unit Totals'!G274+2</f>
        <v>31</v>
      </c>
      <c r="H29" s="18">
        <f t="shared" si="1"/>
        <v>3.2258064516129031E-2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/>
      <c r="D30" s="16">
        <f>'Unit Totals'!D301</f>
        <v>0</v>
      </c>
      <c r="E30" s="16">
        <f>'Unit Totals'!E301</f>
        <v>0</v>
      </c>
      <c r="F30" s="16">
        <f t="shared" si="0"/>
        <v>0</v>
      </c>
      <c r="G30" s="16">
        <f>'Unit Totals'!G301+2</f>
        <v>66</v>
      </c>
      <c r="H30" s="18">
        <f t="shared" si="1"/>
        <v>0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1</v>
      </c>
      <c r="E31" s="16">
        <f>'Unit Totals'!E314</f>
        <v>0</v>
      </c>
      <c r="F31" s="16">
        <f t="shared" si="0"/>
        <v>1</v>
      </c>
      <c r="G31" s="16">
        <f>'Unit Totals'!G314+2</f>
        <v>40</v>
      </c>
      <c r="H31" s="18">
        <f t="shared" si="1"/>
        <v>2.5000000000000001E-2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/>
      <c r="D32" s="16">
        <f>'Unit Totals'!D325</f>
        <v>0</v>
      </c>
      <c r="E32" s="16">
        <f>'Unit Totals'!E325</f>
        <v>0</v>
      </c>
      <c r="F32" s="16">
        <f t="shared" si="0"/>
        <v>0</v>
      </c>
      <c r="G32" s="16">
        <f>'Unit Totals'!G325+2</f>
        <v>21</v>
      </c>
      <c r="H32" s="18">
        <f t="shared" si="1"/>
        <v>0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0</v>
      </c>
      <c r="E33" s="16">
        <f>'Unit Totals'!E373</f>
        <v>0</v>
      </c>
      <c r="F33" s="16">
        <f t="shared" si="0"/>
        <v>0</v>
      </c>
      <c r="G33" s="16">
        <f>'Unit Totals'!G373+2</f>
        <v>71</v>
      </c>
      <c r="H33" s="18">
        <f t="shared" si="1"/>
        <v>0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0</v>
      </c>
      <c r="E34" s="16">
        <f>'Unit Totals'!E379</f>
        <v>0</v>
      </c>
      <c r="F34" s="16">
        <f t="shared" si="0"/>
        <v>0</v>
      </c>
      <c r="G34" s="16">
        <f>'Unit Totals'!G379+2</f>
        <v>16</v>
      </c>
      <c r="H34" s="18">
        <f t="shared" si="1"/>
        <v>0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/>
      <c r="D35" s="16">
        <f>'Unit Totals'!D381</f>
        <v>4</v>
      </c>
      <c r="E35" s="16">
        <f>'Unit Totals'!E381</f>
        <v>0</v>
      </c>
      <c r="F35" s="16">
        <f t="shared" si="0"/>
        <v>4</v>
      </c>
      <c r="G35" s="16">
        <f>'Unit Totals'!G381+2</f>
        <v>39</v>
      </c>
      <c r="H35" s="18">
        <f t="shared" si="1"/>
        <v>0.10256410256410256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291</v>
      </c>
      <c r="E37" s="16">
        <f>SUM(E3:E35)</f>
        <v>33</v>
      </c>
      <c r="F37" s="16">
        <f>SUM(F3:F35)</f>
        <v>324</v>
      </c>
      <c r="G37" s="16">
        <f>SUM(G3:G36)</f>
        <v>1785</v>
      </c>
      <c r="H37" s="18">
        <f>F37/G37</f>
        <v>0.1815126050420168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COUNTIFS(C3:C35,"&gt;=8/1/2024",C3:C35,"&lt;=7/31/2024")</f>
        <v>0</v>
      </c>
    </row>
  </sheetData>
  <sheetProtection algorithmName="SHA-512" hashValue="Jn3MBhY5ztNeiB5YIZZrvZAArBi8fwBIzlStcB3Kxt+EZuSg8y6oRbiBC48AC7e6sxvBhisNExKLE93iOiX3mA==" saltValue="hL0bA9wXYZEi/xM4P+Ijkg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83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topLeftCell="A6"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1</v>
      </c>
      <c r="E3" s="16">
        <f>'Unit Totals'!E41</f>
        <v>0</v>
      </c>
      <c r="F3" s="16">
        <f t="shared" ref="F3:F21" si="0">SUM(D3:E3)</f>
        <v>1</v>
      </c>
      <c r="G3" s="16">
        <f>'Unit Totals'!G41+2</f>
        <v>34</v>
      </c>
      <c r="H3" s="18">
        <f t="shared" ref="H3:H21" si="1">F3/G3</f>
        <v>2.9411764705882353E-2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0</v>
      </c>
      <c r="E4" s="16">
        <f>'Unit Totals'!E79</f>
        <v>0</v>
      </c>
      <c r="F4" s="16">
        <f t="shared" si="0"/>
        <v>0</v>
      </c>
      <c r="G4" s="16">
        <f>'Unit Totals'!G79+2</f>
        <v>21</v>
      </c>
      <c r="H4" s="18">
        <f t="shared" si="1"/>
        <v>0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5</v>
      </c>
      <c r="E5" s="16">
        <f>'Unit Totals'!E85</f>
        <v>0</v>
      </c>
      <c r="F5" s="16">
        <f t="shared" si="0"/>
        <v>5</v>
      </c>
      <c r="G5" s="16">
        <f>'Unit Totals'!G85+2</f>
        <v>38</v>
      </c>
      <c r="H5" s="18">
        <f t="shared" si="1"/>
        <v>0.13157894736842105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2</v>
      </c>
      <c r="E6" s="16">
        <f>'Unit Totals'!E109</f>
        <v>0</v>
      </c>
      <c r="F6" s="16">
        <f t="shared" si="0"/>
        <v>2</v>
      </c>
      <c r="G6" s="16">
        <f>'Unit Totals'!G109+2</f>
        <v>25</v>
      </c>
      <c r="H6" s="18">
        <f t="shared" si="1"/>
        <v>0.08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</v>
      </c>
      <c r="E7" s="16">
        <f>'Unit Totals'!E119</f>
        <v>0</v>
      </c>
      <c r="F7" s="16">
        <f t="shared" si="0"/>
        <v>1</v>
      </c>
      <c r="G7" s="16">
        <f>'Unit Totals'!G119+2</f>
        <v>25</v>
      </c>
      <c r="H7" s="18">
        <f t="shared" si="1"/>
        <v>0.04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1</v>
      </c>
      <c r="E8" s="16">
        <f>'Unit Totals'!E127</f>
        <v>0</v>
      </c>
      <c r="F8" s="16">
        <f t="shared" si="0"/>
        <v>1</v>
      </c>
      <c r="G8" s="16">
        <f>'Unit Totals'!G127+2</f>
        <v>47</v>
      </c>
      <c r="H8" s="18">
        <f t="shared" si="1"/>
        <v>2.1276595744680851E-2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11</v>
      </c>
      <c r="E9" s="16">
        <f>'Unit Totals'!E132</f>
        <v>0</v>
      </c>
      <c r="F9" s="16">
        <f t="shared" si="0"/>
        <v>11</v>
      </c>
      <c r="G9" s="16">
        <f>'Unit Totals'!G132+2</f>
        <v>33</v>
      </c>
      <c r="H9" s="18">
        <f t="shared" si="1"/>
        <v>0.33333333333333331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0</v>
      </c>
      <c r="E10" s="16">
        <f>'Unit Totals'!E168</f>
        <v>0</v>
      </c>
      <c r="F10" s="16">
        <f t="shared" si="0"/>
        <v>0</v>
      </c>
      <c r="G10" s="16">
        <f>'Unit Totals'!G168+2</f>
        <v>20</v>
      </c>
      <c r="H10" s="18">
        <f t="shared" si="1"/>
        <v>0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0</v>
      </c>
      <c r="E11" s="16">
        <f>'Unit Totals'!E169</f>
        <v>0</v>
      </c>
      <c r="F11" s="16">
        <f t="shared" si="0"/>
        <v>0</v>
      </c>
      <c r="G11" s="16">
        <f>'Unit Totals'!G169+2</f>
        <v>93</v>
      </c>
      <c r="H11" s="18">
        <f t="shared" si="1"/>
        <v>0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0</v>
      </c>
      <c r="E12" s="16">
        <f>'Unit Totals'!E214</f>
        <v>0</v>
      </c>
      <c r="F12" s="16">
        <f t="shared" si="0"/>
        <v>0</v>
      </c>
      <c r="G12" s="16">
        <f>'Unit Totals'!G214+2</f>
        <v>29</v>
      </c>
      <c r="H12" s="18">
        <f t="shared" si="1"/>
        <v>0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3</v>
      </c>
      <c r="E13" s="16">
        <f>'Unit Totals'!E251</f>
        <v>0</v>
      </c>
      <c r="F13" s="16">
        <f t="shared" si="0"/>
        <v>3</v>
      </c>
      <c r="G13" s="16">
        <f>'Unit Totals'!G251+2</f>
        <v>37</v>
      </c>
      <c r="H13" s="18">
        <f t="shared" si="1"/>
        <v>8.1081081081081086E-2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0</v>
      </c>
      <c r="E14" s="16">
        <f>'Unit Totals'!E263</f>
        <v>0</v>
      </c>
      <c r="F14" s="16">
        <f t="shared" si="0"/>
        <v>0</v>
      </c>
      <c r="G14" s="16">
        <f>'Unit Totals'!G263+2</f>
        <v>16</v>
      </c>
      <c r="H14" s="18">
        <f t="shared" si="1"/>
        <v>0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1</v>
      </c>
      <c r="E15" s="16">
        <f>'Unit Totals'!E266</f>
        <v>0</v>
      </c>
      <c r="F15" s="16">
        <f>SUM(D15:E15)</f>
        <v>1</v>
      </c>
      <c r="G15" s="16">
        <f>'Unit Totals'!G266+2</f>
        <v>32</v>
      </c>
      <c r="H15" s="18">
        <f>F15/G15</f>
        <v>3.125E-2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2</v>
      </c>
      <c r="E16" s="16">
        <f>'Unit Totals'!E273</f>
        <v>0</v>
      </c>
      <c r="F16" s="16">
        <f t="shared" si="0"/>
        <v>2</v>
      </c>
      <c r="G16" s="16">
        <f>'Unit Totals'!G273+2</f>
        <v>32</v>
      </c>
      <c r="H16" s="18">
        <f t="shared" si="1"/>
        <v>6.25E-2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1</v>
      </c>
      <c r="E17" s="16">
        <f>'Unit Totals'!E285</f>
        <v>0</v>
      </c>
      <c r="F17" s="16">
        <f t="shared" si="0"/>
        <v>1</v>
      </c>
      <c r="G17" s="16">
        <f>'Unit Totals'!G285+2</f>
        <v>46</v>
      </c>
      <c r="H17" s="18">
        <f t="shared" si="1"/>
        <v>2.1739130434782608E-2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/>
      <c r="D18" s="16">
        <f>'Unit Totals'!D289</f>
        <v>1</v>
      </c>
      <c r="E18" s="16">
        <f>'Unit Totals'!E289</f>
        <v>0</v>
      </c>
      <c r="F18" s="16">
        <f t="shared" si="0"/>
        <v>1</v>
      </c>
      <c r="G18" s="16">
        <f>'Unit Totals'!G289+2</f>
        <v>37</v>
      </c>
      <c r="H18" s="18">
        <f t="shared" si="1"/>
        <v>2.7027027027027029E-2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/>
      <c r="D19" s="16">
        <f>'Unit Totals'!D358</f>
        <v>1</v>
      </c>
      <c r="E19" s="16">
        <f>'Unit Totals'!E358</f>
        <v>3</v>
      </c>
      <c r="F19" s="16">
        <f t="shared" si="0"/>
        <v>4</v>
      </c>
      <c r="G19" s="16">
        <f>'Unit Totals'!G358+2</f>
        <v>15</v>
      </c>
      <c r="H19" s="18">
        <f t="shared" si="1"/>
        <v>0.26666666666666666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4</v>
      </c>
      <c r="E20" s="16">
        <f>'Unit Totals'!E364</f>
        <v>0</v>
      </c>
      <c r="F20" s="16">
        <f t="shared" si="0"/>
        <v>4</v>
      </c>
      <c r="G20" s="16">
        <f>'Unit Totals'!G364+2</f>
        <v>27</v>
      </c>
      <c r="H20" s="18">
        <f t="shared" si="1"/>
        <v>0.14814814814814814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/>
      <c r="D21" s="16">
        <f>'Unit Totals'!D370</f>
        <v>1</v>
      </c>
      <c r="E21" s="16">
        <f>'Unit Totals'!E370</f>
        <v>0</v>
      </c>
      <c r="F21" s="16">
        <f t="shared" si="0"/>
        <v>1</v>
      </c>
      <c r="G21" s="16">
        <f>'Unit Totals'!G370+2</f>
        <v>39</v>
      </c>
      <c r="H21" s="18">
        <f t="shared" si="1"/>
        <v>2.564102564102564E-2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35</v>
      </c>
      <c r="E23" s="16">
        <f>SUM(E3:E21)</f>
        <v>3</v>
      </c>
      <c r="F23" s="16">
        <f>SUM(F3:F21)</f>
        <v>38</v>
      </c>
      <c r="G23" s="16">
        <f>SUM(G3:G22)</f>
        <v>646</v>
      </c>
      <c r="H23" s="19">
        <f>F23/G23</f>
        <v>5.8823529411764705E-2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0</v>
      </c>
    </row>
  </sheetData>
  <sheetProtection algorithmName="SHA-512" hashValue="tAPrl+y93uXyaSc1rL9pfqwoIRABxELM/MdgbZKX8RYf7T9PWIzNHS/LrDR/jdZjhdoQXHnrrJIWASwpLWOg9Q==" saltValue="jc3Cml/ixXdDPn4WZrdGvA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40</v>
      </c>
      <c r="E3" s="16">
        <f>'Unit Totals'!E26</f>
        <v>9</v>
      </c>
      <c r="F3" s="16">
        <f t="shared" ref="F3:F18" si="0">SUM(D3:E3)</f>
        <v>49</v>
      </c>
      <c r="G3" s="16">
        <f>'Unit Totals'!G26+2</f>
        <v>137</v>
      </c>
      <c r="H3" s="18">
        <f t="shared" ref="H3:H18" si="1">F3/G3</f>
        <v>0.35766423357664234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1</v>
      </c>
      <c r="E4" s="16">
        <f>'Unit Totals'!E44</f>
        <v>0</v>
      </c>
      <c r="F4" s="16">
        <f t="shared" si="0"/>
        <v>1</v>
      </c>
      <c r="G4" s="16">
        <f>'Unit Totals'!G44+2</f>
        <v>45</v>
      </c>
      <c r="H4" s="18">
        <f t="shared" si="1"/>
        <v>2.2222222222222223E-2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</v>
      </c>
      <c r="E5" s="16">
        <f>'Unit Totals'!E88</f>
        <v>0</v>
      </c>
      <c r="F5" s="16">
        <f t="shared" si="0"/>
        <v>1</v>
      </c>
      <c r="G5" s="16">
        <f>'Unit Totals'!G88+2</f>
        <v>12</v>
      </c>
      <c r="H5" s="18">
        <f t="shared" si="1"/>
        <v>8.3333333333333329E-2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3</v>
      </c>
      <c r="E6" s="16">
        <f>'Unit Totals'!E126</f>
        <v>0</v>
      </c>
      <c r="F6" s="16">
        <f t="shared" si="0"/>
        <v>3</v>
      </c>
      <c r="G6" s="16">
        <f>'Unit Totals'!G126+2</f>
        <v>23</v>
      </c>
      <c r="H6" s="18">
        <f t="shared" si="1"/>
        <v>0.13043478260869565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0</v>
      </c>
      <c r="E7" s="16">
        <f>'Unit Totals'!E131</f>
        <v>0</v>
      </c>
      <c r="F7" s="16">
        <f>SUM(D7:E7)</f>
        <v>0</v>
      </c>
      <c r="G7" s="16">
        <f>'Unit Totals'!G131+2</f>
        <v>26</v>
      </c>
      <c r="H7" s="18">
        <f>F7/G7</f>
        <v>0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0</v>
      </c>
      <c r="E8" s="16">
        <f>'Unit Totals'!E143</f>
        <v>0</v>
      </c>
      <c r="F8" s="16">
        <f>SUM(D8:E8)</f>
        <v>0</v>
      </c>
      <c r="G8" s="16">
        <f>'Unit Totals'!G143+2</f>
        <v>12</v>
      </c>
      <c r="H8" s="18">
        <f>F8/G8</f>
        <v>0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0</v>
      </c>
      <c r="E9" s="16">
        <f>'Unit Totals'!E173</f>
        <v>0</v>
      </c>
      <c r="F9" s="16">
        <f t="shared" si="0"/>
        <v>0</v>
      </c>
      <c r="G9" s="16">
        <f>'Unit Totals'!G173+2</f>
        <v>32</v>
      </c>
      <c r="H9" s="18">
        <f t="shared" si="1"/>
        <v>0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0</v>
      </c>
      <c r="E10" s="16">
        <f>'Unit Totals'!E186</f>
        <v>0</v>
      </c>
      <c r="F10" s="16">
        <f t="shared" si="0"/>
        <v>0</v>
      </c>
      <c r="G10" s="16">
        <f>'Unit Totals'!G186+2</f>
        <v>11</v>
      </c>
      <c r="H10" s="18">
        <f t="shared" si="1"/>
        <v>0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4</v>
      </c>
      <c r="E11" s="16">
        <f>'Unit Totals'!E233</f>
        <v>0</v>
      </c>
      <c r="F11" s="16">
        <f t="shared" si="0"/>
        <v>4</v>
      </c>
      <c r="G11" s="16">
        <f>'Unit Totals'!G233+2</f>
        <v>36</v>
      </c>
      <c r="H11" s="18">
        <f t="shared" si="1"/>
        <v>0.1111111111111111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0</v>
      </c>
      <c r="E12" s="16">
        <f>'Unit Totals'!E243</f>
        <v>0</v>
      </c>
      <c r="F12" s="16">
        <f t="shared" si="0"/>
        <v>0</v>
      </c>
      <c r="G12" s="16">
        <f>'Unit Totals'!G243+2</f>
        <v>62</v>
      </c>
      <c r="H12" s="18">
        <f t="shared" si="1"/>
        <v>0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0</v>
      </c>
      <c r="E13" s="16">
        <f>'Unit Totals'!E299</f>
        <v>0</v>
      </c>
      <c r="F13" s="16">
        <f t="shared" si="0"/>
        <v>0</v>
      </c>
      <c r="G13" s="16">
        <f>'Unit Totals'!G299+2</f>
        <v>32</v>
      </c>
      <c r="H13" s="18">
        <f t="shared" si="1"/>
        <v>0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2</v>
      </c>
      <c r="E14" s="16">
        <f>'Unit Totals'!E310</f>
        <v>0</v>
      </c>
      <c r="F14" s="16">
        <f t="shared" si="0"/>
        <v>2</v>
      </c>
      <c r="G14" s="16">
        <f>'Unit Totals'!G310+2</f>
        <v>16</v>
      </c>
      <c r="H14" s="18">
        <f t="shared" si="1"/>
        <v>0.125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/>
      <c r="D15" s="16">
        <f>'Unit Totals'!D322</f>
        <v>3</v>
      </c>
      <c r="E15" s="16">
        <f>'Unit Totals'!E322</f>
        <v>0</v>
      </c>
      <c r="F15" s="16">
        <f t="shared" si="0"/>
        <v>3</v>
      </c>
      <c r="G15" s="16">
        <f>'Unit Totals'!G322+2</f>
        <v>31</v>
      </c>
      <c r="H15" s="18">
        <f t="shared" si="1"/>
        <v>9.6774193548387094E-2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3</v>
      </c>
      <c r="E16" s="16">
        <f>'Unit Totals'!E332</f>
        <v>0</v>
      </c>
      <c r="F16" s="16">
        <f t="shared" si="0"/>
        <v>3</v>
      </c>
      <c r="G16" s="16">
        <f>'Unit Totals'!G332+2</f>
        <v>27</v>
      </c>
      <c r="H16" s="18">
        <f t="shared" si="1"/>
        <v>0.1111111111111111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21</v>
      </c>
      <c r="E17" s="16">
        <f>'Unit Totals'!E357</f>
        <v>2</v>
      </c>
      <c r="F17" s="16">
        <f t="shared" si="0"/>
        <v>23</v>
      </c>
      <c r="G17" s="16">
        <f>'Unit Totals'!G357+2</f>
        <v>46</v>
      </c>
      <c r="H17" s="18">
        <f t="shared" si="1"/>
        <v>0.5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2</v>
      </c>
      <c r="E18" s="16">
        <f>'Unit Totals'!E402</f>
        <v>0</v>
      </c>
      <c r="F18" s="16">
        <f t="shared" si="0"/>
        <v>2</v>
      </c>
      <c r="G18" s="16">
        <f>'Unit Totals'!G402+2</f>
        <v>85</v>
      </c>
      <c r="H18" s="18">
        <f t="shared" si="1"/>
        <v>2.3529411764705882E-2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80</v>
      </c>
      <c r="E20" s="16">
        <f>SUM(E3:E18)</f>
        <v>11</v>
      </c>
      <c r="F20" s="16">
        <f>SUM(F3:F18)</f>
        <v>91</v>
      </c>
      <c r="G20" s="16">
        <f>SUM(G3:G19)</f>
        <v>633</v>
      </c>
      <c r="H20" s="18">
        <f>F20/G20</f>
        <v>0.14375987361769352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0</v>
      </c>
    </row>
    <row r="30" spans="1:9" x14ac:dyDescent="0.35">
      <c r="A30" s="6"/>
    </row>
  </sheetData>
  <sheetProtection algorithmName="SHA-512" hashValue="nozgO61D+mg23WUJGEOSjbpSh3oWJPfukyjVyYhA8099gfOok6/d+Rud4w9eh1tg5qTABni4RXron4YMB2otfg==" saltValue="/Md1gpEUwrg1pTZ1U9TNhQ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3</v>
      </c>
      <c r="E3" s="16">
        <f>'Unit Totals'!E38</f>
        <v>0</v>
      </c>
      <c r="F3" s="16">
        <f t="shared" ref="F3:F28" si="0">SUM(D3:E3)</f>
        <v>3</v>
      </c>
      <c r="G3" s="16">
        <f>'Unit Totals'!G38+2</f>
        <v>30</v>
      </c>
      <c r="H3" s="18">
        <f t="shared" ref="H3:H28" si="1">F3/G3</f>
        <v>0.1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/>
      <c r="D4" s="16">
        <f>'Unit Totals'!D66</f>
        <v>3</v>
      </c>
      <c r="E4" s="16">
        <f>'Unit Totals'!E66</f>
        <v>0</v>
      </c>
      <c r="F4" s="16">
        <f t="shared" si="0"/>
        <v>3</v>
      </c>
      <c r="G4" s="16">
        <f>'Unit Totals'!G66+2</f>
        <v>40</v>
      </c>
      <c r="H4" s="18">
        <f t="shared" si="1"/>
        <v>7.4999999999999997E-2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4</v>
      </c>
      <c r="E5" s="16">
        <f>'Unit Totals'!E78</f>
        <v>0</v>
      </c>
      <c r="F5" s="16">
        <f t="shared" si="0"/>
        <v>4</v>
      </c>
      <c r="G5" s="16">
        <f>'Unit Totals'!G78+2</f>
        <v>17</v>
      </c>
      <c r="H5" s="18">
        <f t="shared" si="1"/>
        <v>0.23529411764705882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11</v>
      </c>
      <c r="E6" s="16">
        <f>'Unit Totals'!E100</f>
        <v>0</v>
      </c>
      <c r="F6" s="16">
        <f t="shared" si="0"/>
        <v>11</v>
      </c>
      <c r="G6" s="16">
        <f>'Unit Totals'!G100+2</f>
        <v>33</v>
      </c>
      <c r="H6" s="18">
        <f t="shared" si="1"/>
        <v>0.33333333333333331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2</v>
      </c>
      <c r="E7" s="16">
        <f>'Unit Totals'!E107</f>
        <v>0</v>
      </c>
      <c r="F7" s="16">
        <f t="shared" si="0"/>
        <v>2</v>
      </c>
      <c r="G7" s="16">
        <f>'Unit Totals'!G107+2</f>
        <v>20</v>
      </c>
      <c r="H7" s="18">
        <f t="shared" si="1"/>
        <v>0.1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</v>
      </c>
      <c r="E9" s="16">
        <f>'Unit Totals'!E146</f>
        <v>0</v>
      </c>
      <c r="F9" s="16">
        <f t="shared" si="0"/>
        <v>1</v>
      </c>
      <c r="G9" s="16">
        <f>'Unit Totals'!G146+2</f>
        <v>19</v>
      </c>
      <c r="H9" s="18">
        <f t="shared" si="1"/>
        <v>5.2631578947368418E-2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21</v>
      </c>
      <c r="E11" s="16">
        <f>'Unit Totals'!E164</f>
        <v>1</v>
      </c>
      <c r="F11" s="16">
        <f t="shared" si="0"/>
        <v>22</v>
      </c>
      <c r="G11" s="16">
        <f>'Unit Totals'!G164+2</f>
        <v>64</v>
      </c>
      <c r="H11" s="18">
        <f t="shared" si="1"/>
        <v>0.34375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17</v>
      </c>
      <c r="E13" s="16">
        <f>'Unit Totals'!E192</f>
        <v>0</v>
      </c>
      <c r="F13" s="16">
        <f t="shared" si="0"/>
        <v>17</v>
      </c>
      <c r="G13" s="16">
        <f>'Unit Totals'!G192+2</f>
        <v>25</v>
      </c>
      <c r="H13" s="18">
        <f t="shared" si="1"/>
        <v>0.68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0</v>
      </c>
      <c r="E14" s="16">
        <f>'Unit Totals'!E211</f>
        <v>0</v>
      </c>
      <c r="F14" s="16">
        <f t="shared" si="0"/>
        <v>0</v>
      </c>
      <c r="G14" s="16">
        <f>'Unit Totals'!G211+2</f>
        <v>22</v>
      </c>
      <c r="H14" s="18">
        <f t="shared" si="1"/>
        <v>0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8</v>
      </c>
      <c r="E15" s="16">
        <f>'Unit Totals'!E231</f>
        <v>0</v>
      </c>
      <c r="F15" s="16">
        <f t="shared" si="0"/>
        <v>8</v>
      </c>
      <c r="G15" s="16">
        <f>'Unit Totals'!G231+2</f>
        <v>22</v>
      </c>
      <c r="H15" s="18">
        <f t="shared" si="1"/>
        <v>0.36363636363636365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</v>
      </c>
      <c r="E16" s="16">
        <f>'Unit Totals'!E235</f>
        <v>0</v>
      </c>
      <c r="F16" s="16">
        <f t="shared" si="0"/>
        <v>1</v>
      </c>
      <c r="G16" s="16">
        <f>'Unit Totals'!G235+2</f>
        <v>19</v>
      </c>
      <c r="H16" s="18">
        <f t="shared" si="1"/>
        <v>5.2631578947368418E-2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13</v>
      </c>
      <c r="E17" s="16">
        <f>'Unit Totals'!E244</f>
        <v>0</v>
      </c>
      <c r="F17" s="16">
        <f t="shared" si="0"/>
        <v>13</v>
      </c>
      <c r="G17" s="16">
        <f>'Unit Totals'!G244+2</f>
        <v>95</v>
      </c>
      <c r="H17" s="18">
        <f t="shared" si="1"/>
        <v>0.1368421052631579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16</v>
      </c>
      <c r="E18" s="16">
        <f>'Unit Totals'!E278</f>
        <v>0</v>
      </c>
      <c r="F18" s="16">
        <f t="shared" si="0"/>
        <v>16</v>
      </c>
      <c r="G18" s="16">
        <f>'Unit Totals'!G278+2</f>
        <v>18</v>
      </c>
      <c r="H18" s="18">
        <f t="shared" si="1"/>
        <v>0.88888888888888884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2</v>
      </c>
      <c r="E19" s="16">
        <f>'Unit Totals'!E284</f>
        <v>0</v>
      </c>
      <c r="F19" s="16">
        <f t="shared" si="0"/>
        <v>2</v>
      </c>
      <c r="G19" s="16">
        <f>'Unit Totals'!G284+2</f>
        <v>183</v>
      </c>
      <c r="H19" s="18">
        <f t="shared" si="1"/>
        <v>1.092896174863388E-2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1</v>
      </c>
      <c r="E20" s="16">
        <f>'Unit Totals'!E293</f>
        <v>0</v>
      </c>
      <c r="F20" s="16">
        <f t="shared" si="0"/>
        <v>1</v>
      </c>
      <c r="G20" s="16">
        <f>'Unit Totals'!G293+2</f>
        <v>22</v>
      </c>
      <c r="H20" s="18">
        <f t="shared" si="1"/>
        <v>4.5454545454545456E-2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4</v>
      </c>
      <c r="E21" s="16">
        <f>'Unit Totals'!E295</f>
        <v>0</v>
      </c>
      <c r="F21" s="16">
        <f t="shared" si="0"/>
        <v>4</v>
      </c>
      <c r="G21" s="16">
        <f>'Unit Totals'!G295+2</f>
        <v>15</v>
      </c>
      <c r="H21" s="18">
        <f t="shared" si="1"/>
        <v>0.26666666666666666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2</v>
      </c>
      <c r="E22" s="16">
        <f>'Unit Totals'!E318</f>
        <v>0</v>
      </c>
      <c r="F22" s="16">
        <f t="shared" si="0"/>
        <v>2</v>
      </c>
      <c r="G22" s="16">
        <f>'Unit Totals'!G318+2</f>
        <v>77</v>
      </c>
      <c r="H22" s="18">
        <f t="shared" si="1"/>
        <v>2.5974025974025976E-2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0</v>
      </c>
      <c r="E23" s="16">
        <f>'Unit Totals'!E330</f>
        <v>0</v>
      </c>
      <c r="F23" s="16">
        <f t="shared" si="0"/>
        <v>0</v>
      </c>
      <c r="G23" s="16">
        <f>'Unit Totals'!G330+2</f>
        <v>59</v>
      </c>
      <c r="H23" s="18">
        <f t="shared" si="1"/>
        <v>0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/>
      <c r="D25" s="16">
        <f>'Unit Totals'!D372</f>
        <v>11</v>
      </c>
      <c r="E25" s="16">
        <f>'Unit Totals'!E372</f>
        <v>0</v>
      </c>
      <c r="F25" s="16">
        <f t="shared" si="0"/>
        <v>11</v>
      </c>
      <c r="G25" s="16">
        <f>'Unit Totals'!G372+2</f>
        <v>63</v>
      </c>
      <c r="H25" s="18">
        <f t="shared" si="1"/>
        <v>0.17460317460317459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/>
      <c r="D26" s="16">
        <f>'Unit Totals'!D375</f>
        <v>0</v>
      </c>
      <c r="E26" s="16">
        <f>'Unit Totals'!E375</f>
        <v>0</v>
      </c>
      <c r="F26" s="16">
        <f t="shared" si="0"/>
        <v>0</v>
      </c>
      <c r="G26" s="16">
        <f>'Unit Totals'!G375+2</f>
        <v>17</v>
      </c>
      <c r="H26" s="18">
        <f t="shared" si="1"/>
        <v>0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5</v>
      </c>
      <c r="E27" s="16">
        <f>'Unit Totals'!E398</f>
        <v>0</v>
      </c>
      <c r="F27" s="16">
        <f t="shared" si="0"/>
        <v>5</v>
      </c>
      <c r="G27" s="16">
        <f>'Unit Totals'!G398+2</f>
        <v>38</v>
      </c>
      <c r="H27" s="18">
        <f t="shared" si="1"/>
        <v>0.13157894736842105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0</v>
      </c>
      <c r="E28" s="16">
        <f>'Unit Totals'!E409</f>
        <v>0</v>
      </c>
      <c r="F28" s="16">
        <f t="shared" si="0"/>
        <v>0</v>
      </c>
      <c r="G28" s="16">
        <f>'Unit Totals'!G409+2</f>
        <v>23</v>
      </c>
      <c r="H28" s="18">
        <f t="shared" si="1"/>
        <v>0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145</v>
      </c>
      <c r="E30" s="16">
        <f>SUM(E3:E28)</f>
        <v>1</v>
      </c>
      <c r="F30" s="16">
        <f>SUM(F3:F28)</f>
        <v>146</v>
      </c>
      <c r="G30" s="16">
        <f>SUM(G3:G29)</f>
        <v>986</v>
      </c>
      <c r="H30" s="18">
        <f>F30/G30</f>
        <v>0.14807302231237324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0</v>
      </c>
    </row>
  </sheetData>
  <sheetProtection algorithmName="SHA-512" hashValue="XXaJf5M0tzGX3/AJ0p+rYJ8Gw6ZWmdW2fMcsHq2Q2RZ0u3DGI5tjGE4Wu/S272iHKM2bS/chcaj5OCUiaJrHDA==" saltValue="kKlJRrK9ReS+3lMN+J/qbg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topLeftCell="A9"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3</v>
      </c>
      <c r="E3" s="17">
        <f>'Unit Totals'!E17</f>
        <v>0</v>
      </c>
      <c r="F3" s="16">
        <f t="shared" ref="F3:F26" si="0">SUM(D3:E3)</f>
        <v>3</v>
      </c>
      <c r="G3" s="16">
        <f>'Unit Totals'!G17+2</f>
        <v>22</v>
      </c>
      <c r="H3" s="18">
        <f t="shared" ref="H3:H26" si="1">F3/G3</f>
        <v>0.13636363636363635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55"/>
      <c r="D4" s="16">
        <f>'Unit Totals'!D23</f>
        <v>2</v>
      </c>
      <c r="E4" s="16">
        <f>'Unit Totals'!E23</f>
        <v>0</v>
      </c>
      <c r="F4" s="16">
        <f t="shared" si="0"/>
        <v>2</v>
      </c>
      <c r="G4" s="16">
        <f>'Unit Totals'!G23+2</f>
        <v>101</v>
      </c>
      <c r="H4" s="18">
        <f t="shared" si="1"/>
        <v>1.9801980198019802E-2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17</v>
      </c>
      <c r="E5" s="16">
        <f>'Unit Totals'!E24</f>
        <v>0</v>
      </c>
      <c r="F5" s="16">
        <f t="shared" si="0"/>
        <v>17</v>
      </c>
      <c r="G5" s="16">
        <f>'Unit Totals'!G24+2</f>
        <v>53</v>
      </c>
      <c r="H5" s="18">
        <f t="shared" si="1"/>
        <v>0.32075471698113206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/>
      <c r="D6" s="16">
        <f>'Unit Totals'!D58</f>
        <v>5</v>
      </c>
      <c r="E6" s="16">
        <f>'Unit Totals'!E58</f>
        <v>0</v>
      </c>
      <c r="F6" s="16">
        <f t="shared" si="0"/>
        <v>5</v>
      </c>
      <c r="G6" s="16">
        <f>'Unit Totals'!G58+2</f>
        <v>43</v>
      </c>
      <c r="H6" s="18">
        <f t="shared" si="1"/>
        <v>0.11627906976744186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3</v>
      </c>
      <c r="E7" s="16">
        <f>'Unit Totals'!E68</f>
        <v>0</v>
      </c>
      <c r="F7" s="16">
        <f t="shared" si="0"/>
        <v>3</v>
      </c>
      <c r="G7" s="16">
        <f>'Unit Totals'!G68+2</f>
        <v>49</v>
      </c>
      <c r="H7" s="18">
        <f t="shared" si="1"/>
        <v>6.1224489795918366E-2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</v>
      </c>
      <c r="E8" s="16">
        <f>'Unit Totals'!E73</f>
        <v>0</v>
      </c>
      <c r="F8" s="16">
        <f t="shared" si="0"/>
        <v>3</v>
      </c>
      <c r="G8" s="16">
        <f>'Unit Totals'!G73+2</f>
        <v>42</v>
      </c>
      <c r="H8" s="18">
        <f t="shared" si="1"/>
        <v>7.1428571428571425E-2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0</v>
      </c>
      <c r="E9" s="16">
        <f>'Unit Totals'!E74</f>
        <v>0</v>
      </c>
      <c r="F9" s="16">
        <f t="shared" si="0"/>
        <v>0</v>
      </c>
      <c r="G9" s="16">
        <f>'Unit Totals'!G74+2</f>
        <v>67</v>
      </c>
      <c r="H9" s="18">
        <f t="shared" si="1"/>
        <v>0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2</v>
      </c>
      <c r="E10" s="16">
        <f>'Unit Totals'!E81</f>
        <v>0</v>
      </c>
      <c r="F10" s="16">
        <f t="shared" si="0"/>
        <v>2</v>
      </c>
      <c r="G10" s="16">
        <f>'Unit Totals'!G81+2</f>
        <v>60</v>
      </c>
      <c r="H10" s="18">
        <f t="shared" si="1"/>
        <v>3.3333333333333333E-2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0</v>
      </c>
      <c r="E11" s="16">
        <f>'Unit Totals'!E108</f>
        <v>0</v>
      </c>
      <c r="F11" s="16">
        <f t="shared" si="0"/>
        <v>0</v>
      </c>
      <c r="G11" s="16">
        <f>'Unit Totals'!G108+2</f>
        <v>2</v>
      </c>
      <c r="H11" s="18">
        <f t="shared" si="1"/>
        <v>0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/>
      <c r="D12" s="16">
        <f>'Unit Totals'!D121</f>
        <v>70</v>
      </c>
      <c r="E12" s="16">
        <f>'Unit Totals'!E121</f>
        <v>12</v>
      </c>
      <c r="F12" s="16">
        <f t="shared" si="0"/>
        <v>82</v>
      </c>
      <c r="G12" s="16">
        <f>'Unit Totals'!G121+2</f>
        <v>156</v>
      </c>
      <c r="H12" s="18">
        <f t="shared" si="1"/>
        <v>0.52564102564102566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23</v>
      </c>
      <c r="E13" s="16">
        <f>'Unit Totals'!E149</f>
        <v>4</v>
      </c>
      <c r="F13" s="16">
        <f t="shared" si="0"/>
        <v>27</v>
      </c>
      <c r="G13" s="16">
        <f>'Unit Totals'!G149+2</f>
        <v>108</v>
      </c>
      <c r="H13" s="18">
        <f t="shared" si="1"/>
        <v>0.25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0</v>
      </c>
      <c r="E14" s="16">
        <f>'Unit Totals'!E151</f>
        <v>0</v>
      </c>
      <c r="F14" s="16">
        <f t="shared" si="0"/>
        <v>0</v>
      </c>
      <c r="G14" s="16">
        <f>'Unit Totals'!G151+2</f>
        <v>62</v>
      </c>
      <c r="H14" s="18">
        <f t="shared" si="1"/>
        <v>0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13</v>
      </c>
      <c r="E15" s="16">
        <f>'Unit Totals'!E185</f>
        <v>1</v>
      </c>
      <c r="F15" s="16">
        <f t="shared" si="0"/>
        <v>14</v>
      </c>
      <c r="G15" s="16">
        <f>'Unit Totals'!G185+2</f>
        <v>69</v>
      </c>
      <c r="H15" s="18">
        <f t="shared" si="1"/>
        <v>0.20289855072463769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21</v>
      </c>
      <c r="E16" s="16">
        <f>'Unit Totals'!E194</f>
        <v>13</v>
      </c>
      <c r="F16" s="16">
        <f t="shared" si="0"/>
        <v>34</v>
      </c>
      <c r="G16" s="16">
        <f>'Unit Totals'!G194+2</f>
        <v>90</v>
      </c>
      <c r="H16" s="18">
        <f t="shared" si="1"/>
        <v>0.37777777777777777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3</v>
      </c>
      <c r="E17" s="16">
        <f>'Unit Totals'!E203</f>
        <v>0</v>
      </c>
      <c r="F17" s="16">
        <f t="shared" si="0"/>
        <v>3</v>
      </c>
      <c r="G17" s="16">
        <f>'Unit Totals'!G203+2</f>
        <v>19</v>
      </c>
      <c r="H17" s="18">
        <f t="shared" si="1"/>
        <v>0.15789473684210525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/>
      <c r="D18" s="16">
        <f>'Unit Totals'!D220</f>
        <v>1</v>
      </c>
      <c r="E18" s="16">
        <f>'Unit Totals'!E220</f>
        <v>0</v>
      </c>
      <c r="F18" s="16">
        <f t="shared" si="0"/>
        <v>1</v>
      </c>
      <c r="G18" s="16">
        <f>'Unit Totals'!G220+2</f>
        <v>16</v>
      </c>
      <c r="H18" s="18">
        <f t="shared" si="1"/>
        <v>6.25E-2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2</v>
      </c>
      <c r="E19" s="16">
        <f>'Unit Totals'!E228</f>
        <v>0</v>
      </c>
      <c r="F19" s="16">
        <f t="shared" si="0"/>
        <v>2</v>
      </c>
      <c r="G19" s="16">
        <f>'Unit Totals'!G228+2</f>
        <v>63</v>
      </c>
      <c r="H19" s="18">
        <f t="shared" si="1"/>
        <v>3.1746031746031744E-2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2</v>
      </c>
      <c r="E20" s="16">
        <f>'Unit Totals'!E339</f>
        <v>0</v>
      </c>
      <c r="F20" s="16">
        <f t="shared" si="0"/>
        <v>2</v>
      </c>
      <c r="G20" s="16">
        <f>'Unit Totals'!G339+2</f>
        <v>86</v>
      </c>
      <c r="H20" s="18">
        <f t="shared" si="1"/>
        <v>2.3255813953488372E-2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0</v>
      </c>
      <c r="E21" s="16">
        <f>'Unit Totals'!E343</f>
        <v>0</v>
      </c>
      <c r="F21" s="16">
        <f t="shared" si="0"/>
        <v>0</v>
      </c>
      <c r="G21" s="16">
        <f>'Unit Totals'!G343+2</f>
        <v>20</v>
      </c>
      <c r="H21" s="18">
        <f t="shared" si="1"/>
        <v>0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/>
      <c r="D22" s="16">
        <f>'Unit Totals'!D356</f>
        <v>3</v>
      </c>
      <c r="E22" s="16">
        <f>'Unit Totals'!E356</f>
        <v>0</v>
      </c>
      <c r="F22" s="16">
        <f t="shared" si="0"/>
        <v>3</v>
      </c>
      <c r="G22" s="16">
        <f>'Unit Totals'!G356+2</f>
        <v>50</v>
      </c>
      <c r="H22" s="18">
        <f t="shared" si="1"/>
        <v>0.06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19</v>
      </c>
      <c r="E23" s="16">
        <f>'Unit Totals'!E376</f>
        <v>0</v>
      </c>
      <c r="F23" s="16">
        <f t="shared" si="0"/>
        <v>19</v>
      </c>
      <c r="G23" s="16">
        <f>'Unit Totals'!G376+2</f>
        <v>43</v>
      </c>
      <c r="H23" s="18">
        <f t="shared" si="1"/>
        <v>0.44186046511627908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7</v>
      </c>
      <c r="E24" s="16">
        <f>'Unit Totals'!E382</f>
        <v>2</v>
      </c>
      <c r="F24" s="16">
        <f t="shared" si="0"/>
        <v>9</v>
      </c>
      <c r="G24" s="16">
        <f>'Unit Totals'!G382+2</f>
        <v>19</v>
      </c>
      <c r="H24" s="18">
        <f t="shared" si="1"/>
        <v>0.47368421052631576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47</v>
      </c>
      <c r="E25" s="16">
        <f>'Unit Totals'!E390</f>
        <v>1</v>
      </c>
      <c r="F25" s="16">
        <f t="shared" si="0"/>
        <v>48</v>
      </c>
      <c r="G25" s="16">
        <f>'Unit Totals'!G390+2</f>
        <v>152</v>
      </c>
      <c r="H25" s="18">
        <f t="shared" si="1"/>
        <v>0.31578947368421051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4</v>
      </c>
      <c r="E26" s="16">
        <f>'Unit Totals'!E395</f>
        <v>0</v>
      </c>
      <c r="F26" s="16">
        <f t="shared" si="0"/>
        <v>4</v>
      </c>
      <c r="G26" s="16">
        <f>'Unit Totals'!G395+2</f>
        <v>79</v>
      </c>
      <c r="H26" s="18">
        <f t="shared" si="1"/>
        <v>5.0632911392405063E-2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250</v>
      </c>
      <c r="E28" s="16">
        <f>SUM(E3:E26)</f>
        <v>33</v>
      </c>
      <c r="F28" s="16">
        <f>SUM(F3:F26)</f>
        <v>283</v>
      </c>
      <c r="G28" s="16">
        <f>SUM(G3:G27)</f>
        <v>1471</v>
      </c>
      <c r="H28" s="18">
        <f>F28/G28</f>
        <v>0.19238613188307274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0</v>
      </c>
    </row>
  </sheetData>
  <sheetProtection algorithmName="SHA-512" hashValue="Vd4d7EfmJeeWPQYUxZQ2bmZzM/zlc79feFWZLAoBkaGfp5qA2q2BRfvh1hdFKJkYa9NAvzznAS8G0JJfJZogpw==" saltValue="9YJDtBe0c4tioBEh+K7mdw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4</v>
      </c>
      <c r="E3" s="17">
        <f>'Unit Totals'!E13</f>
        <v>0</v>
      </c>
      <c r="F3" s="16">
        <f t="shared" ref="F3:F16" si="0">SUM(D3:E3)</f>
        <v>4</v>
      </c>
      <c r="G3" s="16">
        <f>'Unit Totals'!G13+2</f>
        <v>68</v>
      </c>
      <c r="H3" s="18">
        <f t="shared" ref="H3:H16" si="1">F3/G3</f>
        <v>5.8823529411764705E-2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/>
      <c r="D4" s="16">
        <f>'Unit Totals'!D65</f>
        <v>2</v>
      </c>
      <c r="E4" s="16">
        <f>'Unit Totals'!E65</f>
        <v>0</v>
      </c>
      <c r="F4" s="16">
        <f t="shared" si="0"/>
        <v>2</v>
      </c>
      <c r="G4" s="16">
        <f>'Unit Totals'!G65+2</f>
        <v>14</v>
      </c>
      <c r="H4" s="18">
        <f t="shared" si="1"/>
        <v>0.14285714285714285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4</v>
      </c>
      <c r="E5" s="16">
        <f>'Unit Totals'!E87</f>
        <v>0</v>
      </c>
      <c r="F5" s="16">
        <f t="shared" si="0"/>
        <v>4</v>
      </c>
      <c r="G5" s="16">
        <f>'Unit Totals'!G87+2</f>
        <v>41</v>
      </c>
      <c r="H5" s="18">
        <f t="shared" si="1"/>
        <v>9.7560975609756101E-2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</v>
      </c>
      <c r="E6" s="16">
        <f>'Unit Totals'!E89</f>
        <v>0</v>
      </c>
      <c r="F6" s="16">
        <f t="shared" si="0"/>
        <v>1</v>
      </c>
      <c r="G6" s="16">
        <f>'Unit Totals'!G89+2</f>
        <v>25</v>
      </c>
      <c r="H6" s="18">
        <f t="shared" si="1"/>
        <v>0.04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28</v>
      </c>
      <c r="E7" s="16">
        <f>'Unit Totals'!E91</f>
        <v>0</v>
      </c>
      <c r="F7" s="16">
        <f t="shared" si="0"/>
        <v>28</v>
      </c>
      <c r="G7" s="16">
        <f>'Unit Totals'!G91+2</f>
        <v>80</v>
      </c>
      <c r="H7" s="18">
        <f t="shared" si="1"/>
        <v>0.35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12</v>
      </c>
      <c r="E8" s="16">
        <f>'Unit Totals'!E110</f>
        <v>3</v>
      </c>
      <c r="F8" s="16">
        <f t="shared" si="0"/>
        <v>15</v>
      </c>
      <c r="G8" s="16">
        <f>'Unit Totals'!G110+2</f>
        <v>68</v>
      </c>
      <c r="H8" s="18">
        <f t="shared" si="1"/>
        <v>0.22058823529411764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18</v>
      </c>
      <c r="E9" s="16">
        <f>'Unit Totals'!E145</f>
        <v>1</v>
      </c>
      <c r="F9" s="16">
        <f t="shared" si="0"/>
        <v>19</v>
      </c>
      <c r="G9" s="16">
        <f>'Unit Totals'!G145+2</f>
        <v>77</v>
      </c>
      <c r="H9" s="18">
        <f t="shared" si="1"/>
        <v>0.24675324675324675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24</v>
      </c>
      <c r="E10" s="16">
        <f>'Unit Totals'!E163</f>
        <v>0</v>
      </c>
      <c r="F10" s="16">
        <f t="shared" si="0"/>
        <v>24</v>
      </c>
      <c r="G10" s="16">
        <f>'Unit Totals'!G163+2</f>
        <v>71</v>
      </c>
      <c r="H10" s="18">
        <f t="shared" si="1"/>
        <v>0.3380281690140845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6</v>
      </c>
      <c r="E12" s="16">
        <f>'Unit Totals'!E248</f>
        <v>0</v>
      </c>
      <c r="F12" s="16">
        <f t="shared" si="0"/>
        <v>6</v>
      </c>
      <c r="G12" s="16">
        <f>'Unit Totals'!G248+2</f>
        <v>19</v>
      </c>
      <c r="H12" s="18">
        <f t="shared" si="1"/>
        <v>0.31578947368421051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0</v>
      </c>
      <c r="E13" s="16">
        <f>'Unit Totals'!E250</f>
        <v>0</v>
      </c>
      <c r="F13" s="16">
        <f t="shared" si="0"/>
        <v>0</v>
      </c>
      <c r="G13" s="16">
        <f>'Unit Totals'!G250+2</f>
        <v>14</v>
      </c>
      <c r="H13" s="18">
        <f t="shared" si="1"/>
        <v>0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0</v>
      </c>
      <c r="E14" s="16">
        <f>'Unit Totals'!E335</f>
        <v>0</v>
      </c>
      <c r="F14" s="16">
        <f t="shared" si="0"/>
        <v>0</v>
      </c>
      <c r="G14" s="16">
        <f>'Unit Totals'!G335+2</f>
        <v>61</v>
      </c>
      <c r="H14" s="18">
        <f t="shared" si="1"/>
        <v>0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3</v>
      </c>
      <c r="E15" s="16">
        <f>'Unit Totals'!E369</f>
        <v>0</v>
      </c>
      <c r="F15" s="16">
        <f t="shared" si="0"/>
        <v>3</v>
      </c>
      <c r="G15" s="16">
        <f>'Unit Totals'!G369+2</f>
        <v>31</v>
      </c>
      <c r="H15" s="18">
        <f t="shared" si="1"/>
        <v>9.6774193548387094E-2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0</v>
      </c>
      <c r="E16" s="16">
        <f>'Unit Totals'!E371</f>
        <v>0</v>
      </c>
      <c r="F16" s="16">
        <f t="shared" si="0"/>
        <v>0</v>
      </c>
      <c r="G16" s="16">
        <f>'Unit Totals'!G371+2</f>
        <v>17</v>
      </c>
      <c r="H16" s="18">
        <f t="shared" si="1"/>
        <v>0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102</v>
      </c>
      <c r="E18" s="16">
        <f>SUM(E3:E16)</f>
        <v>4</v>
      </c>
      <c r="F18" s="16">
        <f>SUM(F3:F16)</f>
        <v>106</v>
      </c>
      <c r="G18" s="16">
        <f>SUM(G3:G17)</f>
        <v>607</v>
      </c>
      <c r="H18" s="18">
        <f>F18/G18</f>
        <v>0.17462932454695224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0</v>
      </c>
    </row>
    <row r="30" spans="1:9" x14ac:dyDescent="0.35">
      <c r="A30" s="6"/>
    </row>
  </sheetData>
  <sheetProtection algorithmName="SHA-512" hashValue="plO9b45McNDcFX5/vBKOTl2ggcgcWDqMky4lhtBF0cVRlTDzQp0Mj7VRLgIw/jlALxLv4HsvamisGWf+qn/LLA==" saltValue="tWNu/YdcHC1aKYZxuucKXg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topLeftCell="B1"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12</v>
      </c>
      <c r="E3" s="17">
        <f>'Unit Totals'!E72</f>
        <v>1</v>
      </c>
      <c r="F3" s="16">
        <f t="shared" ref="F3:F16" si="0">SUM(D3:E3)</f>
        <v>13</v>
      </c>
      <c r="G3" s="16">
        <f>'Unit Totals'!G72+2</f>
        <v>174</v>
      </c>
      <c r="H3" s="18">
        <f t="shared" ref="H3:H16" si="1">F3/G3</f>
        <v>7.4712643678160925E-2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2</v>
      </c>
      <c r="E4" s="16">
        <f>'Unit Totals'!E83</f>
        <v>0</v>
      </c>
      <c r="F4" s="16">
        <f t="shared" si="0"/>
        <v>2</v>
      </c>
      <c r="G4" s="16">
        <f>'Unit Totals'!G83+2</f>
        <v>51</v>
      </c>
      <c r="H4" s="18">
        <f t="shared" si="1"/>
        <v>3.9215686274509803E-2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0</v>
      </c>
      <c r="E5" s="16">
        <f>'Unit Totals'!E92</f>
        <v>0</v>
      </c>
      <c r="F5" s="16">
        <f t="shared" si="0"/>
        <v>0</v>
      </c>
      <c r="G5" s="16">
        <f>'Unit Totals'!G92+2</f>
        <v>20</v>
      </c>
      <c r="H5" s="18">
        <f t="shared" si="1"/>
        <v>0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4</v>
      </c>
      <c r="E6" s="16">
        <f>'Unit Totals'!E133</f>
        <v>0</v>
      </c>
      <c r="F6" s="16">
        <f t="shared" si="0"/>
        <v>4</v>
      </c>
      <c r="G6" s="16">
        <f>'Unit Totals'!G133+2</f>
        <v>40</v>
      </c>
      <c r="H6" s="18">
        <f t="shared" si="1"/>
        <v>0.1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0</v>
      </c>
      <c r="E7" s="16">
        <f>'Unit Totals'!E159</f>
        <v>0</v>
      </c>
      <c r="F7" s="16">
        <f t="shared" si="0"/>
        <v>0</v>
      </c>
      <c r="G7" s="16">
        <f>'Unit Totals'!G159+2</f>
        <v>5</v>
      </c>
      <c r="H7" s="18">
        <f t="shared" si="1"/>
        <v>0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</v>
      </c>
      <c r="E8" s="16">
        <f>'Unit Totals'!E160</f>
        <v>0</v>
      </c>
      <c r="F8" s="16">
        <f t="shared" si="0"/>
        <v>1</v>
      </c>
      <c r="G8" s="16">
        <f>'Unit Totals'!G160+2</f>
        <v>19</v>
      </c>
      <c r="H8" s="18">
        <f t="shared" si="1"/>
        <v>5.2631578947368418E-2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0</v>
      </c>
      <c r="E9" s="16">
        <f>'Unit Totals'!E178</f>
        <v>0</v>
      </c>
      <c r="F9" s="16">
        <f t="shared" si="0"/>
        <v>0</v>
      </c>
      <c r="G9" s="16">
        <f>'Unit Totals'!G178+2</f>
        <v>11</v>
      </c>
      <c r="H9" s="18">
        <f t="shared" si="1"/>
        <v>0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51</v>
      </c>
      <c r="E10" s="16">
        <f>'Unit Totals'!E210</f>
        <v>10</v>
      </c>
      <c r="F10" s="16">
        <f t="shared" si="0"/>
        <v>61</v>
      </c>
      <c r="G10" s="16">
        <f>'Unit Totals'!G210+2</f>
        <v>130</v>
      </c>
      <c r="H10" s="18">
        <f t="shared" si="1"/>
        <v>0.46923076923076923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0</v>
      </c>
      <c r="E11" s="16">
        <f>'Unit Totals'!E224</f>
        <v>0</v>
      </c>
      <c r="F11" s="16">
        <f t="shared" si="0"/>
        <v>0</v>
      </c>
      <c r="G11" s="16">
        <f>'Unit Totals'!G224+2</f>
        <v>20</v>
      </c>
      <c r="H11" s="18">
        <f t="shared" si="1"/>
        <v>0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2</v>
      </c>
      <c r="E12" s="16">
        <f>'Unit Totals'!E258</f>
        <v>0</v>
      </c>
      <c r="F12" s="16">
        <f t="shared" si="0"/>
        <v>2</v>
      </c>
      <c r="G12" s="16">
        <f>'Unit Totals'!G258+2</f>
        <v>97</v>
      </c>
      <c r="H12" s="18">
        <f t="shared" si="1"/>
        <v>2.0618556701030927E-2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</v>
      </c>
      <c r="E13" s="16">
        <f>'Unit Totals'!E271</f>
        <v>0</v>
      </c>
      <c r="F13" s="16">
        <f t="shared" si="0"/>
        <v>2</v>
      </c>
      <c r="G13" s="16">
        <f>'Unit Totals'!G271+2</f>
        <v>32</v>
      </c>
      <c r="H13" s="18">
        <f t="shared" si="1"/>
        <v>6.25E-2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3</v>
      </c>
      <c r="E14" s="16">
        <f>'Unit Totals'!E272</f>
        <v>0</v>
      </c>
      <c r="F14" s="16">
        <f t="shared" si="0"/>
        <v>3</v>
      </c>
      <c r="G14" s="16">
        <f>'Unit Totals'!G272+2</f>
        <v>76</v>
      </c>
      <c r="H14" s="18">
        <f t="shared" si="1"/>
        <v>3.9473684210526314E-2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13</v>
      </c>
      <c r="E15" s="16">
        <f>'Unit Totals'!E378</f>
        <v>0</v>
      </c>
      <c r="F15" s="16">
        <f t="shared" si="0"/>
        <v>13</v>
      </c>
      <c r="G15" s="16">
        <f>'Unit Totals'!G378+2</f>
        <v>29</v>
      </c>
      <c r="H15" s="18">
        <f t="shared" si="1"/>
        <v>0.44827586206896552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0</v>
      </c>
      <c r="E16" s="16">
        <f>'Unit Totals'!E405</f>
        <v>0</v>
      </c>
      <c r="F16" s="16">
        <f t="shared" si="0"/>
        <v>0</v>
      </c>
      <c r="G16" s="16">
        <f>'Unit Totals'!G405+2</f>
        <v>53</v>
      </c>
      <c r="H16" s="18">
        <f t="shared" si="1"/>
        <v>0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90</v>
      </c>
      <c r="E18" s="16">
        <f>SUM(E3:E16)</f>
        <v>11</v>
      </c>
      <c r="F18" s="16">
        <f>SUM(F3:F16)</f>
        <v>101</v>
      </c>
      <c r="G18" s="16">
        <f>SUM(G3:G17)</f>
        <v>757</v>
      </c>
      <c r="H18" s="18">
        <f>F18/G18</f>
        <v>0.1334214002642008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CcKJBfWGd1zO5lCJ8+jEVVoT2sNrqSvoAE9+s6e9+6Zrf5hr9qLI0KYPQRe+lkmxDR/5Rft6UYgz1Sut2hacXg==" saltValue="lHBwTcMfjb8Dz/1cDva1V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0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2" t="s">
        <v>1100</v>
      </c>
      <c r="B1" s="73"/>
      <c r="C1" s="73"/>
      <c r="D1" s="73"/>
      <c r="E1" s="73"/>
      <c r="F1" s="73"/>
      <c r="G1" s="73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3</v>
      </c>
      <c r="B3" s="27">
        <v>1</v>
      </c>
      <c r="C3" s="44" t="s">
        <v>1082</v>
      </c>
      <c r="D3" s="27">
        <f>'Dist 3'!A11</f>
        <v>7</v>
      </c>
      <c r="E3" s="27">
        <f>Calculations!E4</f>
        <v>123</v>
      </c>
      <c r="F3" s="27">
        <f>Calculations!F4</f>
        <v>41</v>
      </c>
      <c r="G3" s="22">
        <f t="shared" ref="G3:G25" si="0">F3/E3</f>
        <v>0.33333333333333331</v>
      </c>
    </row>
    <row r="4" spans="1:7" ht="16.95" customHeight="1" x14ac:dyDescent="0.35">
      <c r="A4" s="6">
        <v>7</v>
      </c>
      <c r="B4" s="27">
        <v>1</v>
      </c>
      <c r="C4" s="44"/>
      <c r="D4" s="27">
        <f>'Dist 7'!A7</f>
        <v>3</v>
      </c>
      <c r="E4" s="27">
        <f>Calculations!E7</f>
        <v>145</v>
      </c>
      <c r="F4" s="27">
        <f>Calculations!F7</f>
        <v>47</v>
      </c>
      <c r="G4" s="22">
        <f t="shared" si="0"/>
        <v>0.32413793103448274</v>
      </c>
    </row>
    <row r="5" spans="1:7" ht="16.95" customHeight="1" x14ac:dyDescent="0.35">
      <c r="A5" s="6">
        <v>14</v>
      </c>
      <c r="B5" s="27">
        <v>3</v>
      </c>
      <c r="C5" s="44" t="s">
        <v>1090</v>
      </c>
      <c r="D5" s="27">
        <f>'Dist 14'!A15</f>
        <v>11</v>
      </c>
      <c r="E5" s="27">
        <f>Calculations!E14</f>
        <v>539</v>
      </c>
      <c r="F5" s="6">
        <f>Calculations!F14</f>
        <v>134</v>
      </c>
      <c r="G5" s="22">
        <f t="shared" si="0"/>
        <v>0.24860853432282004</v>
      </c>
    </row>
    <row r="6" spans="1:7" ht="16.95" customHeight="1" x14ac:dyDescent="0.35">
      <c r="A6" s="6">
        <v>18</v>
      </c>
      <c r="B6" s="27">
        <v>4</v>
      </c>
      <c r="C6" s="44" t="s">
        <v>1093</v>
      </c>
      <c r="D6" s="43">
        <f>'Dist 18'!A32</f>
        <v>28</v>
      </c>
      <c r="E6" s="43">
        <f>Calculations!E18</f>
        <v>1180</v>
      </c>
      <c r="F6" s="27">
        <f>Calculations!F18</f>
        <v>275</v>
      </c>
      <c r="G6" s="22">
        <f t="shared" si="0"/>
        <v>0.23305084745762711</v>
      </c>
    </row>
    <row r="7" spans="1:7" ht="16.95" customHeight="1" x14ac:dyDescent="0.35">
      <c r="A7" s="6">
        <v>13</v>
      </c>
      <c r="B7" s="27">
        <v>2</v>
      </c>
      <c r="C7" s="44" t="s">
        <v>1089</v>
      </c>
      <c r="D7" s="27">
        <f>'Dist 13'!A19</f>
        <v>15</v>
      </c>
      <c r="E7" s="27">
        <f>Calculations!E13</f>
        <v>556</v>
      </c>
      <c r="F7" s="27">
        <f>Calculations!F13</f>
        <v>125</v>
      </c>
      <c r="G7" s="22">
        <f t="shared" si="0"/>
        <v>0.22482014388489208</v>
      </c>
    </row>
    <row r="8" spans="1:7" ht="16.95" customHeight="1" x14ac:dyDescent="0.35">
      <c r="A8" s="6">
        <v>23</v>
      </c>
      <c r="B8" s="27">
        <v>5</v>
      </c>
      <c r="C8" s="44" t="s">
        <v>1096</v>
      </c>
      <c r="D8" s="27">
        <f>'Dist 23'!A28</f>
        <v>24</v>
      </c>
      <c r="E8" s="27">
        <f>Calculations!E23</f>
        <v>1471</v>
      </c>
      <c r="F8" s="27">
        <f>Calculations!F23</f>
        <v>283</v>
      </c>
      <c r="G8" s="22">
        <f t="shared" si="0"/>
        <v>0.19238613188307274</v>
      </c>
    </row>
    <row r="9" spans="1:7" ht="16.95" customHeight="1" x14ac:dyDescent="0.35">
      <c r="A9" s="6">
        <v>19</v>
      </c>
      <c r="B9" s="27">
        <v>4</v>
      </c>
      <c r="C9" s="44" t="s">
        <v>1094</v>
      </c>
      <c r="D9" s="27">
        <f>'Dist 19'!A37</f>
        <v>33</v>
      </c>
      <c r="E9" s="27">
        <f>Calculations!E19</f>
        <v>1785</v>
      </c>
      <c r="F9" s="27">
        <f>Calculations!F19</f>
        <v>324</v>
      </c>
      <c r="G9" s="22">
        <f t="shared" si="0"/>
        <v>0.1815126050420168</v>
      </c>
    </row>
    <row r="10" spans="1:7" ht="16.95" customHeight="1" x14ac:dyDescent="0.35">
      <c r="A10" s="6">
        <v>10</v>
      </c>
      <c r="B10" s="27">
        <v>2</v>
      </c>
      <c r="C10" s="44" t="s">
        <v>1086</v>
      </c>
      <c r="D10" s="27">
        <f>'Dist 10'!A17</f>
        <v>13</v>
      </c>
      <c r="E10" s="27">
        <f>Calculations!E10</f>
        <v>564</v>
      </c>
      <c r="F10" s="27">
        <f>Calculations!F10</f>
        <v>102</v>
      </c>
      <c r="G10" s="22">
        <f t="shared" si="0"/>
        <v>0.18085106382978725</v>
      </c>
    </row>
    <row r="11" spans="1:7" ht="16.95" customHeight="1" x14ac:dyDescent="0.35">
      <c r="A11" s="6">
        <v>24</v>
      </c>
      <c r="B11" s="27">
        <v>5</v>
      </c>
      <c r="C11" s="44" t="s">
        <v>1073</v>
      </c>
      <c r="D11" s="27">
        <f>'Dist 24'!A18</f>
        <v>14</v>
      </c>
      <c r="E11" s="27">
        <f>Calculations!E24</f>
        <v>607</v>
      </c>
      <c r="F11" s="27">
        <f>Calculations!F24</f>
        <v>106</v>
      </c>
      <c r="G11" s="22">
        <f t="shared" si="0"/>
        <v>0.17462932454695224</v>
      </c>
    </row>
    <row r="12" spans="1:7" ht="16.95" customHeight="1" x14ac:dyDescent="0.35">
      <c r="A12" s="6">
        <v>17</v>
      </c>
      <c r="B12" s="27">
        <v>4</v>
      </c>
      <c r="C12" s="44" t="s">
        <v>1092</v>
      </c>
      <c r="D12" s="27">
        <f>'Dist 17'!A37</f>
        <v>33</v>
      </c>
      <c r="E12" s="27">
        <f>Calculations!E17</f>
        <v>1346</v>
      </c>
      <c r="F12" s="27">
        <f>Calculations!F17</f>
        <v>231</v>
      </c>
      <c r="G12" s="22">
        <f t="shared" si="0"/>
        <v>0.17161961367013373</v>
      </c>
    </row>
    <row r="13" spans="1:7" ht="16.95" customHeight="1" x14ac:dyDescent="0.35">
      <c r="A13" s="6">
        <v>11</v>
      </c>
      <c r="B13" s="27">
        <v>2</v>
      </c>
      <c r="C13" s="44" t="s">
        <v>1087</v>
      </c>
      <c r="D13" s="27">
        <f>'Dist 11'!A38</f>
        <v>34</v>
      </c>
      <c r="E13" s="27">
        <f>Calculations!E11</f>
        <v>1822</v>
      </c>
      <c r="F13" s="27">
        <f>Calculations!F11</f>
        <v>306</v>
      </c>
      <c r="G13" s="22">
        <f t="shared" si="0"/>
        <v>0.16794731064763996</v>
      </c>
    </row>
    <row r="14" spans="1:7" ht="16.95" customHeight="1" x14ac:dyDescent="0.35">
      <c r="A14" s="6">
        <v>15</v>
      </c>
      <c r="B14" s="27">
        <v>3</v>
      </c>
      <c r="C14" s="44" t="s">
        <v>1070</v>
      </c>
      <c r="D14" s="27">
        <f>'Dist 15'!A31</f>
        <v>27</v>
      </c>
      <c r="E14" s="27">
        <f>Calculations!E15</f>
        <v>998</v>
      </c>
      <c r="F14" s="27">
        <f>Calculations!F15</f>
        <v>161</v>
      </c>
      <c r="G14" s="22">
        <f t="shared" si="0"/>
        <v>0.16132264529058116</v>
      </c>
    </row>
    <row r="15" spans="1:7" ht="16.95" customHeight="1" x14ac:dyDescent="0.35">
      <c r="A15" s="6">
        <v>8</v>
      </c>
      <c r="B15" s="27">
        <v>1</v>
      </c>
      <c r="C15" s="44" t="s">
        <v>1084</v>
      </c>
      <c r="D15" s="27">
        <f>'Dist 8'!A15</f>
        <v>11</v>
      </c>
      <c r="E15" s="27">
        <f>Calculations!E8</f>
        <v>635</v>
      </c>
      <c r="F15" s="27">
        <f>Calculations!F8</f>
        <v>97</v>
      </c>
      <c r="G15" s="22">
        <f t="shared" si="0"/>
        <v>0.15275590551181104</v>
      </c>
    </row>
    <row r="16" spans="1:7" ht="16.95" customHeight="1" x14ac:dyDescent="0.35">
      <c r="A16" s="6">
        <v>4</v>
      </c>
      <c r="B16" s="27">
        <v>1</v>
      </c>
      <c r="C16" s="44" t="s">
        <v>1069</v>
      </c>
      <c r="D16" s="27">
        <f>'Dist 4'!A11</f>
        <v>7</v>
      </c>
      <c r="E16" s="27">
        <f>Calculations!E5</f>
        <v>201</v>
      </c>
      <c r="F16" s="27">
        <f>Calculations!F5</f>
        <v>30</v>
      </c>
      <c r="G16" s="22">
        <f t="shared" si="0"/>
        <v>0.14925373134328357</v>
      </c>
    </row>
    <row r="17" spans="1:13" ht="16.95" customHeight="1" x14ac:dyDescent="0.35">
      <c r="A17" s="6">
        <v>22</v>
      </c>
      <c r="B17" s="27">
        <v>5</v>
      </c>
      <c r="C17" s="44" t="s">
        <v>1057</v>
      </c>
      <c r="D17" s="27">
        <f>'Dist 22'!A30</f>
        <v>26</v>
      </c>
      <c r="E17" s="27">
        <f>Calculations!E22</f>
        <v>986</v>
      </c>
      <c r="F17" s="27">
        <f>Calculations!F22</f>
        <v>146</v>
      </c>
      <c r="G17" s="22">
        <f t="shared" si="0"/>
        <v>0.14807302231237324</v>
      </c>
    </row>
    <row r="18" spans="1:13" ht="16.95" customHeight="1" x14ac:dyDescent="0.35">
      <c r="A18" s="6">
        <v>12</v>
      </c>
      <c r="B18" s="27">
        <v>2</v>
      </c>
      <c r="C18" s="44" t="s">
        <v>1088</v>
      </c>
      <c r="D18" s="27">
        <f>'Dist 12'!A29</f>
        <v>25</v>
      </c>
      <c r="E18" s="27">
        <f>Calculations!E12</f>
        <v>1648</v>
      </c>
      <c r="F18" s="27">
        <f>Calculations!F12</f>
        <v>241</v>
      </c>
      <c r="G18" s="22">
        <f t="shared" si="0"/>
        <v>0.14623786407766989</v>
      </c>
    </row>
    <row r="19" spans="1:13" ht="16.95" customHeight="1" x14ac:dyDescent="0.35">
      <c r="A19" s="6">
        <v>21</v>
      </c>
      <c r="B19" s="27">
        <v>4</v>
      </c>
      <c r="C19" s="44" t="s">
        <v>1095</v>
      </c>
      <c r="D19" s="27">
        <f>'Dist 21'!A20</f>
        <v>16</v>
      </c>
      <c r="E19" s="27">
        <f>Calculations!E21</f>
        <v>633</v>
      </c>
      <c r="F19" s="27">
        <f>Calculations!F21</f>
        <v>91</v>
      </c>
      <c r="G19" s="22">
        <f t="shared" si="0"/>
        <v>0.14375987361769352</v>
      </c>
    </row>
    <row r="20" spans="1:13" ht="16.95" customHeight="1" x14ac:dyDescent="0.35">
      <c r="A20" s="6">
        <v>25</v>
      </c>
      <c r="B20" s="27">
        <v>5</v>
      </c>
      <c r="C20" s="44" t="s">
        <v>1060</v>
      </c>
      <c r="D20" s="27">
        <f>'Dist 25'!A18</f>
        <v>14</v>
      </c>
      <c r="E20" s="27">
        <f>Calculations!E25</f>
        <v>757</v>
      </c>
      <c r="F20" s="27">
        <f>Calculations!F25</f>
        <v>101</v>
      </c>
      <c r="G20" s="22">
        <f t="shared" si="0"/>
        <v>0.1334214002642008</v>
      </c>
    </row>
    <row r="21" spans="1:13" ht="16.95" customHeight="1" x14ac:dyDescent="0.35">
      <c r="A21" s="6">
        <v>9</v>
      </c>
      <c r="B21" s="27">
        <v>1</v>
      </c>
      <c r="C21" s="44" t="s">
        <v>1085</v>
      </c>
      <c r="D21" s="27">
        <f>'Dist 9'!A11</f>
        <v>7</v>
      </c>
      <c r="E21" s="27">
        <f>Calculations!E9</f>
        <v>551</v>
      </c>
      <c r="F21" s="27">
        <f>Calculations!F9</f>
        <v>73</v>
      </c>
      <c r="G21" s="22">
        <f t="shared" si="0"/>
        <v>0.13248638838475499</v>
      </c>
    </row>
    <row r="22" spans="1:13" ht="16.95" customHeight="1" x14ac:dyDescent="0.35">
      <c r="A22" s="6">
        <v>16</v>
      </c>
      <c r="B22" s="27">
        <v>3</v>
      </c>
      <c r="C22" s="44" t="s">
        <v>1091</v>
      </c>
      <c r="D22" s="42">
        <f>'Dist 16'!A29</f>
        <v>25</v>
      </c>
      <c r="E22" s="42">
        <f>Calculations!E16</f>
        <v>1209</v>
      </c>
      <c r="F22" s="27">
        <f>Calculations!F16</f>
        <v>133</v>
      </c>
      <c r="G22" s="22">
        <f t="shared" si="0"/>
        <v>0.11000827129859388</v>
      </c>
    </row>
    <row r="23" spans="1:13" ht="16.95" customHeight="1" x14ac:dyDescent="0.35">
      <c r="A23" s="6">
        <v>2</v>
      </c>
      <c r="B23" s="27">
        <v>1</v>
      </c>
      <c r="C23" s="44"/>
      <c r="D23" s="27">
        <f>'Dist 2'!A8</f>
        <v>4</v>
      </c>
      <c r="E23" s="27">
        <f>Calculations!E3</f>
        <v>68</v>
      </c>
      <c r="F23" s="27">
        <f>Calculations!F3</f>
        <v>6</v>
      </c>
      <c r="G23" s="22">
        <f t="shared" si="0"/>
        <v>8.8235294117647065E-2</v>
      </c>
    </row>
    <row r="24" spans="1:13" ht="16.95" customHeight="1" x14ac:dyDescent="0.35">
      <c r="A24" s="6">
        <v>5</v>
      </c>
      <c r="B24" s="27">
        <v>1</v>
      </c>
      <c r="C24" s="44" t="s">
        <v>1083</v>
      </c>
      <c r="D24" s="27">
        <f>'Dist 5'!A15</f>
        <v>11</v>
      </c>
      <c r="E24" s="27">
        <f>Calculations!E6</f>
        <v>348</v>
      </c>
      <c r="F24" s="27">
        <f>Calculations!F6</f>
        <v>27</v>
      </c>
      <c r="G24" s="22">
        <f t="shared" si="0"/>
        <v>7.7586206896551727E-2</v>
      </c>
    </row>
    <row r="25" spans="1:13" ht="16.95" customHeight="1" x14ac:dyDescent="0.35">
      <c r="A25" s="6">
        <v>20</v>
      </c>
      <c r="B25" s="27">
        <v>3</v>
      </c>
      <c r="C25" s="44" t="s">
        <v>1071</v>
      </c>
      <c r="D25" s="27">
        <f>'Dist 20'!A23</f>
        <v>19</v>
      </c>
      <c r="E25" s="27">
        <f>Calculations!E20</f>
        <v>646</v>
      </c>
      <c r="F25" s="27">
        <f>Calculations!F20</f>
        <v>38</v>
      </c>
      <c r="G25" s="22">
        <f t="shared" si="0"/>
        <v>5.8823529411764705E-2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159</v>
      </c>
      <c r="G26" s="22">
        <f t="shared" ref="G26" si="1">F26/E26</f>
        <v>0.28909090909090907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19368</v>
      </c>
      <c r="F27" s="24">
        <f>Calculations!F27</f>
        <v>3277</v>
      </c>
      <c r="G27" s="25">
        <f>Calculations!G27</f>
        <v>0.16919661296984717</v>
      </c>
    </row>
    <row r="28" spans="1:13" s="23" customFormat="1" ht="16.95" customHeight="1" x14ac:dyDescent="0.35">
      <c r="A28" s="6"/>
      <c r="C28" s="23" t="s">
        <v>1075</v>
      </c>
      <c r="E28" s="24">
        <v>715</v>
      </c>
      <c r="F28" s="24"/>
      <c r="G28" s="25"/>
    </row>
    <row r="29" spans="1:13" s="23" customFormat="1" ht="16.95" customHeight="1" x14ac:dyDescent="0.35">
      <c r="A29" s="6"/>
      <c r="C29" s="6" t="s">
        <v>1074</v>
      </c>
      <c r="E29" s="24">
        <f>SUM(E27:E28)</f>
        <v>20083</v>
      </c>
      <c r="F29" s="24">
        <v>0</v>
      </c>
      <c r="G29" s="25">
        <f>Calculations!G29</f>
        <v>0.16317283274411193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1080</v>
      </c>
      <c r="E32" s="6">
        <f>Calculations!E35</f>
        <v>4944</v>
      </c>
      <c r="F32" s="27">
        <f>Calculations!F35</f>
        <v>921</v>
      </c>
      <c r="G32" s="22">
        <f>F32/E32</f>
        <v>0.18628640776699029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1079</v>
      </c>
      <c r="E33" s="27">
        <f>Calculations!E33</f>
        <v>4590</v>
      </c>
      <c r="F33" s="27">
        <f>Calculations!F33</f>
        <v>774</v>
      </c>
      <c r="G33" s="22">
        <f>F33/E33</f>
        <v>0.16862745098039217</v>
      </c>
    </row>
    <row r="34" spans="1:13" s="23" customFormat="1" ht="16.95" customHeight="1" x14ac:dyDescent="0.35">
      <c r="A34" s="6"/>
      <c r="B34" s="27">
        <v>5</v>
      </c>
      <c r="C34" s="27" t="s">
        <v>1081</v>
      </c>
      <c r="D34" s="6"/>
      <c r="E34" s="27">
        <f>Calculations!E36</f>
        <v>3821</v>
      </c>
      <c r="F34" s="27">
        <f>Calculations!F36</f>
        <v>636</v>
      </c>
      <c r="G34" s="22">
        <f>F34/E34</f>
        <v>0.16644857367181365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1</v>
      </c>
      <c r="C35" s="27" t="s">
        <v>1078</v>
      </c>
      <c r="E35" s="30">
        <f>Calculations!E32</f>
        <v>2071</v>
      </c>
      <c r="F35" s="27">
        <f>Calculations!F32</f>
        <v>321</v>
      </c>
      <c r="G35" s="22">
        <f>F35/E35</f>
        <v>0.15499758570738773</v>
      </c>
    </row>
    <row r="36" spans="1:13" ht="16.95" customHeight="1" x14ac:dyDescent="0.35">
      <c r="B36" s="27">
        <v>3</v>
      </c>
      <c r="C36" s="27" t="s">
        <v>1072</v>
      </c>
      <c r="E36" s="27">
        <f>Calculations!E34</f>
        <v>3392</v>
      </c>
      <c r="F36" s="27">
        <f>Calculations!F34</f>
        <v>466</v>
      </c>
      <c r="G36" s="22">
        <f>F36/E36</f>
        <v>0.13738207547169812</v>
      </c>
    </row>
    <row r="37" spans="1:13" x14ac:dyDescent="0.35">
      <c r="C37" s="6" t="s">
        <v>1054</v>
      </c>
      <c r="D37" s="23">
        <f>Calculations!D38</f>
        <v>0</v>
      </c>
    </row>
    <row r="38" spans="1:13" customFormat="1" ht="12.6" x14ac:dyDescent="0.2"/>
    <row r="39" spans="1:13" x14ac:dyDescent="0.35">
      <c r="C39" s="6" t="s">
        <v>1098</v>
      </c>
      <c r="F39" s="6" t="s">
        <v>1099</v>
      </c>
    </row>
    <row r="40" spans="1:13" x14ac:dyDescent="0.35">
      <c r="C40" s="6" t="s">
        <v>1055</v>
      </c>
      <c r="F40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0"/>
  <sheetViews>
    <sheetView zoomScale="97" zoomScaleNormal="100" workbookViewId="0">
      <selection activeCell="A21" sqref="A1:XFD1048576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2" t="s">
        <v>1097</v>
      </c>
      <c r="B1" s="73"/>
      <c r="C1" s="73"/>
      <c r="D1" s="73"/>
      <c r="E1" s="73"/>
      <c r="F1" s="73"/>
      <c r="G1" s="73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6</v>
      </c>
      <c r="G3" s="22">
        <f t="shared" ref="G3:G26" si="0">F3/E3</f>
        <v>8.8235294117647065E-2</v>
      </c>
    </row>
    <row r="4" spans="1:7" ht="16.95" customHeight="1" x14ac:dyDescent="0.35">
      <c r="A4" s="6">
        <v>3</v>
      </c>
      <c r="B4" s="27">
        <v>1</v>
      </c>
      <c r="C4" s="44" t="s">
        <v>1082</v>
      </c>
      <c r="D4" s="27">
        <f>'Dist 3'!A11</f>
        <v>7</v>
      </c>
      <c r="E4" s="27">
        <f>'Dist 3'!G11</f>
        <v>123</v>
      </c>
      <c r="F4" s="27">
        <f>'Dist 3'!F11</f>
        <v>41</v>
      </c>
      <c r="G4" s="22">
        <f t="shared" si="0"/>
        <v>0.33333333333333331</v>
      </c>
    </row>
    <row r="5" spans="1:7" ht="16.95" customHeight="1" x14ac:dyDescent="0.35">
      <c r="A5" s="6">
        <v>4</v>
      </c>
      <c r="B5" s="27">
        <v>1</v>
      </c>
      <c r="C5" s="44" t="s">
        <v>1069</v>
      </c>
      <c r="D5" s="27">
        <f>'Dist 4'!A11</f>
        <v>7</v>
      </c>
      <c r="E5" s="27">
        <f>'Dist 4'!G11</f>
        <v>201</v>
      </c>
      <c r="F5" s="27">
        <f>'Dist 4'!F11</f>
        <v>30</v>
      </c>
      <c r="G5" s="22">
        <f t="shared" si="0"/>
        <v>0.14925373134328357</v>
      </c>
    </row>
    <row r="6" spans="1:7" ht="16.95" customHeight="1" x14ac:dyDescent="0.35">
      <c r="A6" s="6">
        <v>5</v>
      </c>
      <c r="B6" s="27">
        <v>1</v>
      </c>
      <c r="C6" s="44" t="s">
        <v>1083</v>
      </c>
      <c r="D6" s="27">
        <f>'Dist 5'!A15</f>
        <v>11</v>
      </c>
      <c r="E6" s="27">
        <f>'Dist 5'!G15</f>
        <v>348</v>
      </c>
      <c r="F6" s="27">
        <f>'Dist 5'!F15</f>
        <v>27</v>
      </c>
      <c r="G6" s="22">
        <f t="shared" si="0"/>
        <v>7.7586206896551727E-2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47</v>
      </c>
      <c r="G7" s="22">
        <f t="shared" si="0"/>
        <v>0.32413793103448274</v>
      </c>
    </row>
    <row r="8" spans="1:7" ht="16.95" customHeight="1" x14ac:dyDescent="0.35">
      <c r="A8" s="6">
        <v>8</v>
      </c>
      <c r="B8" s="27">
        <v>1</v>
      </c>
      <c r="C8" s="44" t="s">
        <v>1084</v>
      </c>
      <c r="D8" s="27">
        <f>'Dist 8'!A15</f>
        <v>11</v>
      </c>
      <c r="E8" s="27">
        <f>'Dist 8'!G15</f>
        <v>635</v>
      </c>
      <c r="F8" s="27">
        <f>'Dist 8'!F15</f>
        <v>97</v>
      </c>
      <c r="G8" s="22">
        <f t="shared" si="0"/>
        <v>0.15275590551181104</v>
      </c>
    </row>
    <row r="9" spans="1:7" ht="16.95" customHeight="1" x14ac:dyDescent="0.35">
      <c r="A9" s="6">
        <v>9</v>
      </c>
      <c r="B9" s="27">
        <v>1</v>
      </c>
      <c r="C9" s="44" t="s">
        <v>1085</v>
      </c>
      <c r="D9" s="27">
        <f>'Dist 9'!A11</f>
        <v>7</v>
      </c>
      <c r="E9" s="27">
        <f>'Dist 9'!G11</f>
        <v>551</v>
      </c>
      <c r="F9" s="27">
        <f>'Dist 9'!F11</f>
        <v>73</v>
      </c>
      <c r="G9" s="22">
        <f t="shared" si="0"/>
        <v>0.13248638838475499</v>
      </c>
    </row>
    <row r="10" spans="1:7" ht="16.95" customHeight="1" x14ac:dyDescent="0.35">
      <c r="A10" s="6">
        <v>10</v>
      </c>
      <c r="B10" s="27">
        <v>2</v>
      </c>
      <c r="C10" s="44" t="s">
        <v>1086</v>
      </c>
      <c r="D10" s="27">
        <f>'Dist 10'!A17</f>
        <v>13</v>
      </c>
      <c r="E10" s="27">
        <f>'Dist 10'!G17</f>
        <v>564</v>
      </c>
      <c r="F10" s="27">
        <f>'Dist 10'!F17</f>
        <v>102</v>
      </c>
      <c r="G10" s="22">
        <f>F10/E10</f>
        <v>0.18085106382978725</v>
      </c>
    </row>
    <row r="11" spans="1:7" ht="16.95" customHeight="1" x14ac:dyDescent="0.35">
      <c r="A11" s="6">
        <v>11</v>
      </c>
      <c r="B11" s="27">
        <v>2</v>
      </c>
      <c r="C11" s="44" t="s">
        <v>1087</v>
      </c>
      <c r="D11" s="27">
        <f>'Dist 11'!A38</f>
        <v>34</v>
      </c>
      <c r="E11" s="27">
        <f>'Dist 11'!G38</f>
        <v>1822</v>
      </c>
      <c r="F11" s="27">
        <f>'Dist 11'!F38</f>
        <v>306</v>
      </c>
      <c r="G11" s="22">
        <f>F11/E11</f>
        <v>0.16794731064763996</v>
      </c>
    </row>
    <row r="12" spans="1:7" ht="16.95" customHeight="1" x14ac:dyDescent="0.35">
      <c r="A12" s="6">
        <v>12</v>
      </c>
      <c r="B12" s="27">
        <v>2</v>
      </c>
      <c r="C12" s="44" t="s">
        <v>1088</v>
      </c>
      <c r="D12" s="27">
        <f>'Dist 12'!A29</f>
        <v>25</v>
      </c>
      <c r="E12" s="27">
        <f>'Dist 12'!G29</f>
        <v>1648</v>
      </c>
      <c r="F12" s="27">
        <f>'Dist 12'!F29</f>
        <v>241</v>
      </c>
      <c r="G12" s="22">
        <f t="shared" si="0"/>
        <v>0.14623786407766989</v>
      </c>
    </row>
    <row r="13" spans="1:7" ht="16.95" customHeight="1" x14ac:dyDescent="0.35">
      <c r="A13" s="6">
        <v>13</v>
      </c>
      <c r="B13" s="27">
        <v>2</v>
      </c>
      <c r="C13" s="44" t="s">
        <v>1089</v>
      </c>
      <c r="D13" s="27">
        <f>'Dist 13'!A19</f>
        <v>15</v>
      </c>
      <c r="E13" s="27">
        <f>'Dist 13'!G19</f>
        <v>556</v>
      </c>
      <c r="F13" s="27">
        <f>'Dist 13'!F19</f>
        <v>125</v>
      </c>
      <c r="G13" s="22">
        <f t="shared" si="0"/>
        <v>0.22482014388489208</v>
      </c>
    </row>
    <row r="14" spans="1:7" ht="16.95" customHeight="1" x14ac:dyDescent="0.35">
      <c r="A14" s="6">
        <v>14</v>
      </c>
      <c r="B14" s="27">
        <v>3</v>
      </c>
      <c r="C14" s="44" t="s">
        <v>1090</v>
      </c>
      <c r="D14" s="27">
        <f>'Dist 14'!A15</f>
        <v>11</v>
      </c>
      <c r="E14" s="27">
        <f>'Dist 14'!G15</f>
        <v>539</v>
      </c>
      <c r="F14" s="6">
        <f>'Dist 14'!F15</f>
        <v>134</v>
      </c>
      <c r="G14" s="22">
        <f t="shared" si="0"/>
        <v>0.24860853432282004</v>
      </c>
    </row>
    <row r="15" spans="1:7" ht="16.95" customHeight="1" x14ac:dyDescent="0.35">
      <c r="A15" s="6">
        <v>15</v>
      </c>
      <c r="B15" s="27">
        <v>3</v>
      </c>
      <c r="C15" s="44" t="s">
        <v>1070</v>
      </c>
      <c r="D15" s="27">
        <f>'Dist 15'!A31</f>
        <v>27</v>
      </c>
      <c r="E15" s="27">
        <f>'Dist 15'!G31</f>
        <v>998</v>
      </c>
      <c r="F15" s="27">
        <f>'Dist 15'!F31</f>
        <v>161</v>
      </c>
      <c r="G15" s="22">
        <f t="shared" si="0"/>
        <v>0.16132264529058116</v>
      </c>
    </row>
    <row r="16" spans="1:7" ht="16.95" customHeight="1" x14ac:dyDescent="0.35">
      <c r="A16" s="6">
        <v>16</v>
      </c>
      <c r="B16" s="27">
        <v>3</v>
      </c>
      <c r="C16" s="44" t="s">
        <v>1091</v>
      </c>
      <c r="D16" s="42">
        <f>'Dist 16'!A29</f>
        <v>25</v>
      </c>
      <c r="E16" s="42">
        <f>'Dist 16'!G29</f>
        <v>1209</v>
      </c>
      <c r="F16" s="27">
        <f>'Dist 16'!F29</f>
        <v>133</v>
      </c>
      <c r="G16" s="22">
        <f t="shared" si="0"/>
        <v>0.11000827129859388</v>
      </c>
    </row>
    <row r="17" spans="1:13" ht="16.95" customHeight="1" x14ac:dyDescent="0.35">
      <c r="A17" s="6">
        <v>17</v>
      </c>
      <c r="B17" s="27">
        <v>4</v>
      </c>
      <c r="C17" s="44" t="s">
        <v>1092</v>
      </c>
      <c r="D17" s="27">
        <f>'Dist 17'!A37</f>
        <v>33</v>
      </c>
      <c r="E17" s="27">
        <f>'Dist 17'!G37</f>
        <v>1346</v>
      </c>
      <c r="F17" s="27">
        <f>'Dist 17'!F37</f>
        <v>231</v>
      </c>
      <c r="G17" s="22">
        <f t="shared" si="0"/>
        <v>0.17161961367013373</v>
      </c>
    </row>
    <row r="18" spans="1:13" ht="16.95" customHeight="1" x14ac:dyDescent="0.35">
      <c r="A18" s="6">
        <v>18</v>
      </c>
      <c r="B18" s="27">
        <v>4</v>
      </c>
      <c r="C18" s="44" t="s">
        <v>1093</v>
      </c>
      <c r="D18" s="43">
        <f>'Dist 18'!A32</f>
        <v>28</v>
      </c>
      <c r="E18" s="43">
        <f>'Dist 18'!G32</f>
        <v>1180</v>
      </c>
      <c r="F18" s="27">
        <f>'Dist 18'!F32</f>
        <v>275</v>
      </c>
      <c r="G18" s="22">
        <f t="shared" si="0"/>
        <v>0.23305084745762711</v>
      </c>
    </row>
    <row r="19" spans="1:13" ht="16.95" customHeight="1" x14ac:dyDescent="0.35">
      <c r="A19" s="6">
        <v>19</v>
      </c>
      <c r="B19" s="27">
        <v>4</v>
      </c>
      <c r="C19" s="44" t="s">
        <v>1094</v>
      </c>
      <c r="D19" s="27">
        <f>'Dist 19'!A37</f>
        <v>33</v>
      </c>
      <c r="E19" s="27">
        <f>'Dist 19'!G37</f>
        <v>1785</v>
      </c>
      <c r="F19" s="27">
        <f>'Dist 19'!F37</f>
        <v>324</v>
      </c>
      <c r="G19" s="22">
        <f t="shared" si="0"/>
        <v>0.1815126050420168</v>
      </c>
    </row>
    <row r="20" spans="1:13" ht="16.95" customHeight="1" x14ac:dyDescent="0.35">
      <c r="A20" s="6">
        <v>20</v>
      </c>
      <c r="B20" s="27">
        <v>3</v>
      </c>
      <c r="C20" s="44" t="s">
        <v>1071</v>
      </c>
      <c r="D20" s="27">
        <f>'Dist 20'!A23</f>
        <v>19</v>
      </c>
      <c r="E20" s="27">
        <f>'Dist 20'!G23</f>
        <v>646</v>
      </c>
      <c r="F20" s="27">
        <f>'Dist 20'!F23</f>
        <v>38</v>
      </c>
      <c r="G20" s="22">
        <f t="shared" si="0"/>
        <v>5.8823529411764705E-2</v>
      </c>
    </row>
    <row r="21" spans="1:13" ht="16.95" customHeight="1" x14ac:dyDescent="0.35">
      <c r="A21" s="6">
        <v>21</v>
      </c>
      <c r="B21" s="27">
        <v>4</v>
      </c>
      <c r="C21" s="44" t="s">
        <v>1095</v>
      </c>
      <c r="D21" s="27">
        <f>'Dist 21'!A20</f>
        <v>16</v>
      </c>
      <c r="E21" s="27">
        <f>'Dist 21'!G20</f>
        <v>633</v>
      </c>
      <c r="F21" s="27">
        <f>'Dist 21'!F20</f>
        <v>91</v>
      </c>
      <c r="G21" s="22">
        <f t="shared" si="0"/>
        <v>0.14375987361769352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146</v>
      </c>
      <c r="G22" s="22">
        <f t="shared" si="0"/>
        <v>0.14807302231237324</v>
      </c>
    </row>
    <row r="23" spans="1:13" ht="16.95" customHeight="1" x14ac:dyDescent="0.35">
      <c r="A23" s="6">
        <v>23</v>
      </c>
      <c r="B23" s="27">
        <v>5</v>
      </c>
      <c r="C23" s="44" t="s">
        <v>1096</v>
      </c>
      <c r="D23" s="27">
        <f>'Dist 23'!A28</f>
        <v>24</v>
      </c>
      <c r="E23" s="27">
        <f>'Dist 23'!G28</f>
        <v>1471</v>
      </c>
      <c r="F23" s="27">
        <f>'Dist 23'!F28</f>
        <v>283</v>
      </c>
      <c r="G23" s="22">
        <f t="shared" si="0"/>
        <v>0.19238613188307274</v>
      </c>
    </row>
    <row r="24" spans="1:13" ht="16.95" customHeight="1" x14ac:dyDescent="0.35">
      <c r="A24" s="6">
        <v>24</v>
      </c>
      <c r="B24" s="27">
        <v>5</v>
      </c>
      <c r="C24" s="44" t="s">
        <v>1073</v>
      </c>
      <c r="D24" s="27">
        <f>'Dist 24'!A18</f>
        <v>14</v>
      </c>
      <c r="E24" s="27">
        <f>'Dist 24'!G18</f>
        <v>607</v>
      </c>
      <c r="F24" s="27">
        <f>'Dist 24'!F18</f>
        <v>106</v>
      </c>
      <c r="G24" s="22">
        <f t="shared" si="0"/>
        <v>0.17462932454695224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757</v>
      </c>
      <c r="F25" s="6">
        <f>'Dist 25'!F18</f>
        <v>101</v>
      </c>
      <c r="G25" s="22">
        <f t="shared" si="0"/>
        <v>0.1334214002642008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159</v>
      </c>
      <c r="G26" s="22">
        <f t="shared" si="0"/>
        <v>0.28909090909090907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19368</v>
      </c>
      <c r="F27" s="24">
        <f>SUM(F3:F26)</f>
        <v>3277</v>
      </c>
      <c r="G27" s="69">
        <f>F27/E27</f>
        <v>0.16919661296984717</v>
      </c>
    </row>
    <row r="28" spans="1:13" ht="16.95" customHeight="1" x14ac:dyDescent="0.35">
      <c r="B28" s="23"/>
      <c r="C28" s="23" t="s">
        <v>1075</v>
      </c>
      <c r="D28" s="23"/>
      <c r="E28" s="24">
        <v>715</v>
      </c>
      <c r="F28" s="24"/>
      <c r="G28" s="25"/>
    </row>
    <row r="29" spans="1:13" ht="16.95" customHeight="1" x14ac:dyDescent="0.35">
      <c r="B29" s="23"/>
      <c r="C29" s="6" t="s">
        <v>1074</v>
      </c>
      <c r="D29" s="23"/>
      <c r="E29" s="24">
        <f>SUM(E27:E28)</f>
        <v>20083</v>
      </c>
      <c r="F29" s="24">
        <f>F27</f>
        <v>3277</v>
      </c>
      <c r="G29" s="25">
        <f>F29/E29</f>
        <v>0.16317283274411193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1078</v>
      </c>
      <c r="E32" s="27">
        <f>SUM(E3:E9)</f>
        <v>2071</v>
      </c>
      <c r="F32" s="27">
        <f>SUM(F3:F9)</f>
        <v>321</v>
      </c>
      <c r="G32" s="22">
        <f>F32/E32</f>
        <v>0.15499758570738773</v>
      </c>
      <c r="M32" s="27"/>
    </row>
    <row r="33" spans="1:13" ht="16.95" customHeight="1" x14ac:dyDescent="0.35">
      <c r="B33" s="27">
        <v>2</v>
      </c>
      <c r="C33" s="27" t="s">
        <v>1079</v>
      </c>
      <c r="E33" s="27">
        <f>SUM(E10:E13)</f>
        <v>4590</v>
      </c>
      <c r="F33" s="27">
        <f>SUM(F10:F13)</f>
        <v>774</v>
      </c>
      <c r="G33" s="22">
        <f>F33/E33</f>
        <v>0.16862745098039217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1072</v>
      </c>
      <c r="D34" s="6"/>
      <c r="E34" s="27">
        <f>SUM(E14+E15+E16+E20)</f>
        <v>3392</v>
      </c>
      <c r="F34" s="27">
        <f>SUM(F14+F15+F16+F20)</f>
        <v>466</v>
      </c>
      <c r="G34" s="22">
        <f>F34/E34</f>
        <v>0.13738207547169812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1080</v>
      </c>
      <c r="E35" s="27">
        <f>SUM(E17+E18+E19+E21)</f>
        <v>4944</v>
      </c>
      <c r="F35" s="27">
        <f>SUM(F17+F18+F19+F21)</f>
        <v>921</v>
      </c>
      <c r="G35" s="22">
        <f>F35/E35</f>
        <v>0.18628640776699029</v>
      </c>
    </row>
    <row r="36" spans="1:13" ht="16.95" customHeight="1" x14ac:dyDescent="0.35">
      <c r="B36" s="27">
        <v>5</v>
      </c>
      <c r="C36" s="27" t="s">
        <v>1081</v>
      </c>
      <c r="E36" s="27">
        <f>SUM(E22:E25)</f>
        <v>3821</v>
      </c>
      <c r="F36" s="27">
        <f>SUM(F22:F25)</f>
        <v>636</v>
      </c>
      <c r="G36" s="22">
        <f>F36/E36</f>
        <v>0.16644857367181365</v>
      </c>
    </row>
    <row r="37" spans="1:13" ht="16.95" customHeight="1" x14ac:dyDescent="0.35">
      <c r="C37" s="6" t="s">
        <v>1054</v>
      </c>
      <c r="D37" s="23">
        <f>Calculations!D38</f>
        <v>0</v>
      </c>
    </row>
    <row r="38" spans="1:13" ht="16.95" customHeight="1" x14ac:dyDescent="0.35">
      <c r="A38"/>
      <c r="B38"/>
      <c r="C38"/>
      <c r="D38"/>
      <c r="E38"/>
      <c r="F38"/>
      <c r="G38"/>
    </row>
    <row r="39" spans="1:13" ht="16.95" customHeight="1" x14ac:dyDescent="0.35">
      <c r="C39" s="6" t="s">
        <v>1098</v>
      </c>
      <c r="F39" s="6" t="s">
        <v>1099</v>
      </c>
    </row>
    <row r="40" spans="1:13" x14ac:dyDescent="0.35">
      <c r="C40" s="6" t="s">
        <v>1055</v>
      </c>
      <c r="F40" s="6" t="s">
        <v>1056</v>
      </c>
    </row>
  </sheetData>
  <sheetProtection algorithmName="SHA-512" hashValue="dCWMrHIpPSkYolGXmRVjTuP0ID+s7x1LFigACyXEqrvSPOM8XSiRcadseeJeeph7GFTom5rGezYXpjdXk2hb/Q==" saltValue="ouheWfFZSlwRPRvIpdWWYQ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2024-09-25T19:03:47Z</cp:lastPrinted>
  <dcterms:created xsi:type="dcterms:W3CDTF">2010-12-26T17:03:32Z</dcterms:created>
  <dcterms:modified xsi:type="dcterms:W3CDTF">2025-02-06T15:37:55Z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