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75" documentId="8_{EAED8930-91AC-455C-834B-D241AB7B049C}" xr6:coauthVersionLast="47" xr6:coauthVersionMax="47" xr10:uidLastSave="{6AFE3789-9811-414A-A64F-1967C654F0F0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3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3" i="27"/>
  <c r="D10" i="27"/>
  <c r="D14" i="27"/>
  <c r="D5" i="27"/>
  <c r="D7" i="27"/>
  <c r="D23" i="27"/>
  <c r="D16" i="27"/>
  <c r="D22" i="27"/>
  <c r="D20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19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2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6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9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11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8" i="27"/>
  <c r="G32" i="18"/>
  <c r="G11" i="4"/>
  <c r="E4" i="28" s="1"/>
  <c r="G29" i="12"/>
  <c r="G11" i="9"/>
  <c r="F412" i="26"/>
  <c r="D21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8" i="27"/>
  <c r="E11" i="4"/>
  <c r="D11" i="4"/>
  <c r="F6" i="19"/>
  <c r="H6" i="19" s="1"/>
  <c r="F9" i="4"/>
  <c r="H9" i="4" s="1"/>
  <c r="D24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4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8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24" i="27"/>
  <c r="F20" i="27"/>
  <c r="F22" i="27"/>
  <c r="F11" i="27"/>
  <c r="F16" i="27"/>
  <c r="F23" i="27"/>
  <c r="F13" i="27"/>
  <c r="F7" i="27"/>
  <c r="F9" i="27"/>
  <c r="F5" i="27"/>
  <c r="G5" i="27" s="1"/>
  <c r="F4" i="27"/>
  <c r="F14" i="27"/>
  <c r="F10" i="27"/>
  <c r="F6" i="27"/>
  <c r="F8" i="27"/>
  <c r="F3" i="27"/>
  <c r="F15" i="27"/>
  <c r="F17" i="27"/>
  <c r="F21" i="27"/>
  <c r="F12" i="27"/>
  <c r="F19" i="27"/>
  <c r="F36" i="27"/>
  <c r="F33" i="27"/>
  <c r="F34" i="27"/>
  <c r="F32" i="27"/>
  <c r="F35" i="27"/>
  <c r="G3" i="28"/>
  <c r="E25" i="27"/>
  <c r="E24" i="27"/>
  <c r="G4" i="28"/>
  <c r="E20" i="27"/>
  <c r="G5" i="28"/>
  <c r="E22" i="27"/>
  <c r="G6" i="28"/>
  <c r="E11" i="27"/>
  <c r="G7" i="28"/>
  <c r="E16" i="27"/>
  <c r="G8" i="28"/>
  <c r="G9" i="28"/>
  <c r="E23" i="27"/>
  <c r="G10" i="28"/>
  <c r="E13" i="27"/>
  <c r="G11" i="28"/>
  <c r="E7" i="27"/>
  <c r="E9" i="27"/>
  <c r="G12" i="28"/>
  <c r="E5" i="27"/>
  <c r="G13" i="28"/>
  <c r="G14" i="28"/>
  <c r="E4" i="27"/>
  <c r="E14" i="27"/>
  <c r="G15" i="28"/>
  <c r="E10" i="27"/>
  <c r="G16" i="28"/>
  <c r="E6" i="27"/>
  <c r="G17" i="28"/>
  <c r="E8" i="27"/>
  <c r="G18" i="28"/>
  <c r="E3" i="27"/>
  <c r="G19" i="28"/>
  <c r="E15" i="27"/>
  <c r="G20" i="28"/>
  <c r="E17" i="27"/>
  <c r="G21" i="28"/>
  <c r="E21" i="27"/>
  <c r="G22" i="28"/>
  <c r="E12" i="27"/>
  <c r="G23" i="28"/>
  <c r="E19" i="27"/>
  <c r="G24" i="28"/>
  <c r="E18" i="27"/>
  <c r="G18" i="27" s="1"/>
  <c r="G12" i="27" l="1"/>
  <c r="G21" i="27"/>
  <c r="G13" i="27"/>
  <c r="G14" i="27"/>
  <c r="G4" i="27"/>
  <c r="G19" i="27"/>
  <c r="G11" i="27"/>
  <c r="G24" i="27"/>
  <c r="G20" i="27"/>
  <c r="G15" i="27"/>
  <c r="G17" i="27"/>
  <c r="G9" i="27"/>
  <c r="G3" i="27"/>
  <c r="G7" i="27"/>
  <c r="G25" i="27"/>
  <c r="G6" i="27"/>
  <c r="G8" i="27"/>
  <c r="G23" i="27"/>
  <c r="G22" i="27"/>
  <c r="G10" i="27"/>
  <c r="G16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<sst xmlns="http://schemas.openxmlformats.org/spreadsheetml/2006/main" count="1573" uniqueCount="1102">
  <si>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</si>
  <si>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</si>
  <si>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</si>
  <si>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</si>
  <si>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</si>
  <si>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</si>
  <si>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</si>
  <si>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</si>
  <si>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</si>
  <si>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</si>
  <si>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</si>
  <si>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</si>
  <si>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</si>
  <si>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</si>
  <si>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</si>
  <si>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</si>
  <si>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</si>
  <si>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</si>
  <si>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</si>
  <si>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</si>
  <si>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</si>
  <si>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</si>
  <si>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</si>
  <si>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</si>
  <si>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</si>
  <si>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</si>
  <si>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</si>
  <si>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</si>
  <si>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</si>
  <si>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</si>
  <si>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</si>
  <si>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</si>
  <si>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</si>
  <si>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</si>
  <si>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</si>
  <si>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</si>
  <si>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</si>
  <si>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</si>
  <si>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</si>
  <si>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</si>
  <si>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</si>
  <si>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</si>
  <si>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</si>
  <si>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</si>
  <si>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</si>
  <si>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</si>
  <si>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</si>
  <si>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</si>
  <si>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</si>
  <si>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</si>
  <si>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</si>
  <si>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</si>
  <si>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</si>
  <si>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</si>
  <si>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</si>
  <si>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</si>
  <si>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</si>
  <si>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</si>
  <si>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</si>
  <si>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</si>
  <si>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</si>
  <si>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</si>
  <si>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</si>
  <si>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</si>
  <si>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</si>
  <si>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</si>
  <si>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</si>
  <si>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</si>
  <si>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</si>
  <si>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</si>
  <si>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</si>
  <si>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</si>
  <si>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</si>
  <si>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</si>
  <si>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</si>
  <si>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</si>
  <si>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</si>
  <si>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</si>
  <si>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</si>
  <si>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</si>
  <si>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</si>
  <si>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</si>
  <si>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</si>
  <si>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</si>
  <si>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</si>
  <si>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</si>
  <si>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</si>
  <si>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</si>
  <si>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</si>
  <si>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</si>
  <si>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</si>
  <si>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</si>
  <si>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</si>
  <si>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</si>
  <si>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</si>
  <si>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</si>
  <si>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</si>
  <si>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</si>
  <si>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</si>
  <si>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</si>
  <si>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</si>
  <si>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</si>
  <si>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</si>
  <si>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</si>
  <si>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</si>
  <si>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</si>
  <si>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</si>
  <si>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</si>
  <si>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</si>
  <si>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</si>
  <si>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</si>
  <si>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</si>
  <si>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</si>
  <si>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</si>
  <si>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</si>
  <si>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</si>
  <si>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</si>
  <si>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</si>
  <si>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</si>
  <si>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</si>
  <si>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</si>
  <si>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</si>
  <si>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</si>
  <si>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</si>
  <si>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</si>
  <si>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</si>
  <si>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</si>
  <si>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</si>
  <si>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</si>
  <si>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</si>
  <si>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</si>
  <si>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</si>
  <si>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</si>
  <si>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</si>
  <si>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</si>
  <si>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</si>
  <si>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</si>
  <si>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</si>
  <si>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</si>
  <si>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</si>
  <si>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</si>
  <si>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</si>
  <si>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</si>
  <si>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</si>
  <si>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</si>
  <si>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</si>
  <si>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</si>
  <si>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</si>
  <si>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</si>
  <si>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</si>
  <si>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</si>
  <si>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</si>
  <si>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</si>
  <si>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</si>
  <si>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</si>
  <si>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</si>
  <si>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</si>
  <si>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</si>
  <si>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</si>
  <si>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</si>
  <si>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</si>
  <si>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</si>
  <si>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</si>
  <si>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</si>
  <si>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</si>
  <si>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</si>
  <si>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</si>
  <si>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</si>
  <si>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</si>
  <si>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</si>
  <si>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</si>
  <si>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</si>
  <si>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</si>
  <si>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</si>
  <si>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</si>
  <si>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</si>
  <si>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</si>
  <si>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</si>
  <si>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</si>
  <si>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</si>
  <si>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</si>
  <si>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</si>
  <si>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</si>
  <si>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</si>
  <si>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</si>
  <si>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</si>
  <si>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</si>
  <si>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</si>
  <si>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</si>
  <si>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</si>
  <si>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</si>
  <si>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</si>
  <si>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</si>
  <si>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</si>
  <si>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</si>
  <si>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</si>
  <si>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</si>
  <si>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</si>
  <si>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</si>
  <si>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</si>
  <si>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</si>
  <si>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</si>
  <si>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</si>
  <si>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</si>
  <si>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</si>
  <si>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</si>
  <si>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</si>
  <si>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</si>
  <si>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</si>
  <si>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</si>
  <si>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</si>
  <si>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</si>
  <si>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</si>
  <si>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</si>
  <si>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</si>
  <si>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</si>
  <si>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</si>
  <si>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</si>
  <si>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</si>
  <si>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</si>
  <si>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</si>
  <si>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</si>
  <si>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</si>
  <si>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</si>
  <si>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</si>
  <si>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</si>
  <si>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</si>
  <si>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</si>
  <si>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</si>
  <si>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</si>
  <si>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</si>
  <si>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</si>
  <si>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</si>
  <si>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</si>
  <si>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</si>
  <si>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</si>
  <si>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</si>
  <si>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</si>
  <si>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</si>
  <si>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</si>
  <si>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</si>
  <si>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</si>
  <si>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</si>
  <si>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</si>
  <si>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</si>
  <si>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</si>
  <si>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</si>
  <si>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</si>
  <si>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</si>
  <si>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</si>
  <si>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</si>
  <si>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</si>
  <si>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</si>
  <si>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</si>
  <si>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</si>
  <si>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</si>
  <si>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</si>
  <si>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</si>
  <si>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</si>
  <si>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</si>
  <si>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</si>
  <si>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</si>
  <si>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</si>
  <si>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</si>
  <si>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</si>
  <si>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</si>
  <si>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</si>
  <si>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</si>
  <si>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</si>
  <si>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</si>
  <si>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</si>
  <si>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</si>
  <si>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</si>
  <si>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</si>
  <si>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</si>
  <si>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</si>
  <si>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</si>
  <si>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</si>
  <si>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</si>
  <si>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</si>
  <si>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</si>
  <si>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</si>
  <si>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</si>
  <si>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</si>
  <si>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</si>
  <si>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</si>
  <si>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</si>
  <si>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</si>
  <si>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</si>
  <si>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</si>
  <si>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</si>
  <si>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</si>
  <si>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</si>
  <si>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</si>
  <si>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</si>
  <si>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</si>
  <si>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</si>
  <si>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</si>
  <si>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</si>
  <si>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</si>
  <si>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</si>
  <si>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</si>
  <si>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</si>
  <si>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</si>
  <si>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</si>
  <si>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</si>
  <si>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</si>
  <si>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</si>
  <si>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</si>
  <si>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</si>
  <si>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</si>
  <si>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</si>
  <si>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</si>
  <si>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</si>
  <si>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</si>
  <si>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</si>
  <si>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</si>
  <si>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</si>
  <si>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</si>
  <si>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</si>
  <si>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</si>
  <si>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</si>
  <si>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</si>
  <si>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</si>
  <si>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</si>
  <si>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</si>
  <si>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</si>
  <si>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</si>
  <si>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</si>
  <si>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</si>
  <si>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</si>
  <si>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</si>
  <si>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</si>
  <si>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</si>
  <si>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</si>
  <si>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</si>
  <si>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</si>
  <si>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</si>
  <si>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</si>
  <si>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</si>
  <si>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</si>
  <si>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</si>
  <si>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</si>
  <si>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</si>
  <si>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</si>
  <si>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</si>
  <si>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</si>
  <si>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</si>
  <si>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</si>
  <si>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</si>
  <si>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</si>
  <si>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</si>
  <si>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</si>
  <si>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</si>
  <si>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</si>
  <si>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</si>
  <si>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</si>
  <si>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</si>
  <si>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</si>
  <si>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</si>
  <si>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</si>
  <si>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</si>
  <si>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</si>
  <si>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</si>
  <si>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</si>
  <si>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</si>
  <si>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</si>
  <si>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</si>
  <si>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</si>
  <si>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</si>
  <si>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</si>
  <si>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</si>
  <si>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</si>
  <si>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</si>
  <si>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</si>
  <si>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</si>
  <si>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</si>
  <si>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</si>
  <si>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</si>
  <si>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</si>
  <si>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</si>
  <si>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</si>
  <si>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</si>
  <si>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</si>
  <si>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</si>
  <si>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</si>
  <si>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</si>
  <si>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</si>
  <si>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</si>
  <si>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</si>
  <si>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</si>
  <si>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</si>
  <si>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</si>
  <si>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</si>
  <si>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</si>
  <si>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</si>
  <si>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</si>
  <si>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</si>
  <si>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</si>
  <si>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</si>
  <si>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</si>
  <si>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</si>
  <si>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</si>
  <si>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</si>
  <si>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</si>
  <si>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</si>
  <si>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</si>
  <si>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</si>
  <si>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</si>
  <si>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</si>
  <si>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</si>
  <si>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</si>
  <si>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</si>
  <si>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</si>
  <si>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</si>
  <si>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</si>
  <si>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</si>
  <si>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</si>
  <si>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</si>
  <si>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</si>
  <si>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</si>
  <si>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</si>
  <si>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</si>
  <si>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</si>
  <si>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</si>
  <si>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</si>
  <si>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</si>
  <si>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</si>
  <si>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</si>
  <si>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</si>
  <si>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</si>
  <si>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</si>
  <si>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</si>
  <si>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</si>
  <si>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</si>
  <si>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</si>
  <si>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</si>
  <si>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</si>
  <si>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</si>
  <si>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</si>
  <si>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</si>
  <si>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</si>
  <si>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</si>
  <si>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</si>
  <si>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</si>
  <si>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</si>
  <si>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</si>
  <si>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</si>
  <si>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</si>
  <si>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</si>
  <si>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</si>
  <si>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</si>
  <si>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</si>
  <si>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</si>
  <si>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</si>
  <si>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</si>
  <si>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</si>
  <si>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</si>
  <si>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</si>
  <si>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</si>
  <si>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</si>
  <si>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</si>
  <si>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</si>
  <si>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</si>
  <si>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</si>
  <si>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</si>
  <si>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</si>
  <si>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</si>
  <si>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</si>
  <si>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</si>
  <si>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</si>
  <si>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</si>
  <si>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</si>
  <si>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</si>
  <si>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</si>
  <si>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</si>
  <si>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</si>
  <si>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</si>
  <si>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</si>
  <si>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</si>
  <si>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</si>
  <si>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</si>
  <si>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</si>
  <si>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</si>
  <si>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</si>
  <si>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</si>
  <si>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</si>
  <si>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</si>
  <si>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</si>
  <si>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</si>
  <si>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</si>
  <si>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</si>
  <si>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</si>
  <si>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</si>
  <si>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</si>
  <si>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</si>
  <si>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</si>
  <si>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</si>
  <si>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</si>
  <si>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</si>
  <si>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</si>
  <si>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</si>
  <si>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</si>
  <si>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</si>
  <si>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</si>
  <si>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</si>
  <si>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</si>
  <si>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</si>
  <si>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</si>
  <si>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</si>
  <si>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</si>
  <si>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</si>
  <si>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</si>
  <si>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</si>
  <si>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</si>
  <si>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</si>
  <si>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</si>
  <si>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</si>
  <si>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</si>
  <si>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</si>
  <si>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</si>
  <si>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</si>
  <si>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</si>
  <si>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</si>
  <si>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</si>
  <si>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</si>
  <si>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</si>
  <si>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</si>
  <si>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</si>
  <si>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</si>
  <si>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</si>
  <si>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</si>
  <si>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</si>
  <si>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</si>
  <si>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</si>
  <si>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</si>
  <si>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</si>
  <si>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</si>
  <si>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</si>
  <si>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</si>
  <si>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</si>
  <si>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</si>
  <si>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</si>
  <si>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</si>
  <si>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</si>
  <si>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</si>
  <si>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</si>
  <si>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</si>
  <si>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</si>
  <si>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</si>
  <si>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</si>
  <si>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</si>
  <si>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</si>
  <si>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</si>
  <si>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</si>
  <si>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</si>
  <si>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</si>
  <si>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</si>
  <si>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</si>
  <si>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</si>
  <si>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</si>
  <si>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</si>
  <si>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</si>
  <si>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</si>
  <si>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</si>
  <si>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</si>
  <si>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</si>
  <si>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</si>
  <si>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</si>
  <si>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</si>
  <si>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</si>
  <si>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</si>
  <si>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</si>
  <si>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</si>
  <si>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</si>
  <si>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</si>
  <si>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</si>
  <si>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</si>
  <si>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</si>
  <si>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</si>
  <si>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</si>
  <si>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</si>
  <si>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</si>
  <si>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</si>
  <si>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</si>
  <si>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</si>
  <si>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</si>
  <si>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</si>
  <si>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</si>
  <si>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</si>
  <si>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</si>
  <si>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</si>
  <si>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</si>
  <si>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</si>
  <si>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</si>
  <si>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</si>
  <si>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</si>
  <si>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</si>
  <si>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</si>
  <si>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</si>
  <si>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</si>
  <si>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</si>
  <si>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</si>
  <si>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</si>
  <si>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</si>
  <si>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</si>
  <si>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</si>
  <si>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</si>
  <si>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</si>
  <si>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</si>
  <si>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</si>
  <si>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</si>
  <si>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</si>
  <si>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</si>
  <si>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</si>
  <si>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</si>
  <si>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</si>
  <si>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</si>
  <si>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</si>
  <si>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</si>
  <si>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</si>
  <si>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</si>
  <si>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</si>
  <si>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</si>
  <si>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</si>
  <si>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</si>
  <si>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</si>
  <si>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</si>
  <si>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</si>
  <si>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</si>
  <si>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</si>
  <si>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</si>
  <si>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</si>
  <si>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</si>
  <si>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</si>
  <si>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</si>
  <si>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</si>
  <si>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</si>
  <si>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</si>
  <si>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</si>
  <si>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</si>
  <si>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</si>
  <si>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</si>
  <si>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</si>
  <si>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</si>
  <si>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</si>
  <si>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</si>
  <si>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</si>
  <si>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</si>
  <si>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</si>
  <si>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</si>
  <si>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</si>
  <si>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</si>
  <si>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</si>
  <si>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</si>
  <si>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</si>
  <si>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</si>
  <si>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</si>
  <si>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</si>
  <si>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</si>
  <si>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</si>
  <si>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</si>
  <si>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</si>
  <si>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</si>
  <si>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</si>
  <si>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</si>
  <si>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</si>
  <si>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</si>
  <si>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</si>
  <si>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</si>
  <si>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</si>
  <si>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</si>
  <si>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</si>
  <si>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</si>
  <si>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</si>
  <si>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</si>
  <si>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</si>
  <si>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</si>
  <si>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</si>
  <si>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</si>
  <si>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</si>
  <si>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</si>
  <si>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</si>
  <si>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</si>
  <si>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</si>
  <si>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</si>
  <si>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</si>
  <si>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</si>
  <si>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</si>
  <si>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</si>
  <si>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</si>
  <si>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</si>
  <si>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</si>
  <si>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</si>
  <si>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</si>
  <si>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</si>
  <si>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</si>
  <si>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</si>
  <si>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</si>
  <si>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</si>
  <si>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</si>
  <si>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</si>
  <si>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</si>
  <si>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</si>
  <si>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</si>
  <si>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</si>
  <si>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</si>
  <si>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</si>
  <si>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</si>
  <si>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</si>
  <si>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</si>
  <si>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</si>
  <si>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</si>
  <si>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</si>
  <si>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</si>
  <si>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</si>
  <si>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</si>
  <si>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</si>
  <si>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</si>
  <si>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</si>
  <si>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</si>
  <si>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</si>
  <si>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</si>
  <si>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</si>
  <si>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</si>
  <si>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</si>
  <si>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</si>
  <si>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</si>
  <si>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</si>
  <si>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</si>
  <si>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</si>
  <si>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</si>
  <si>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</si>
  <si>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</si>
  <si>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</si>
  <si>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</si>
  <si>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</si>
  <si>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</si>
  <si>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</si>
  <si>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</si>
  <si>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</si>
  <si>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</si>
  <si>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</si>
  <si>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</si>
  <si>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</si>
  <si>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</si>
  <si>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</si>
  <si>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</si>
  <si>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</si>
  <si>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</si>
  <si>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</si>
  <si>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</si>
  <si>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</si>
  <si>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</si>
  <si>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</si>
  <si>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</si>
  <si>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</si>
  <si>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</si>
  <si>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</si>
  <si>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</si>
  <si>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</si>
  <si>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</si>
  <si>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</si>
  <si>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</si>
  <si>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</si>
  <si>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</si>
  <si>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</si>
  <si>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</si>
  <si>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</si>
  <si>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</si>
  <si>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</si>
  <si>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</si>
  <si>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</si>
  <si>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</si>
  <si>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</si>
  <si>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</si>
  <si>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</si>
  <si>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</si>
  <si>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</si>
  <si>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</si>
  <si>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</si>
  <si>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</si>
  <si>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</si>
  <si>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</si>
  <si>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</si>
  <si>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</si>
  <si>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</si>
  <si>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</si>
  <si>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</si>
  <si>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</si>
  <si>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</si>
  <si>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</si>
  <si>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</si>
  <si>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</si>
  <si>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</si>
  <si>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</si>
  <si>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</si>
  <si>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</si>
  <si>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</si>
  <si>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</si>
  <si>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</si>
  <si>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</si>
  <si>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</si>
  <si>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</si>
  <si>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</si>
  <si>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</si>
  <si>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</si>
  <si>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</si>
  <si>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</si>
  <si>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</si>
  <si>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</si>
  <si>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</si>
  <si>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</si>
  <si>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</si>
  <si>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</si>
  <si>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</si>
  <si>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</si>
  <si>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</si>
  <si>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</si>
  <si>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</si>
  <si>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</si>
  <si>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</si>
  <si>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</si>
  <si>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</si>
  <si>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</si>
  <si>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</si>
  <si>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</si>
  <si>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</si>
  <si>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</si>
  <si>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</si>
  <si>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</si>
  <si>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</si>
  <si>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</si>
  <si>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</si>
  <si>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</si>
  <si>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</si>
  <si>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</si>
  <si>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</si>
  <si>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</si>
  <si>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</si>
  <si>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</si>
  <si>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</si>
  <si>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</si>
  <si>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</si>
  <si>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</si>
  <si>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</si>
  <si>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</si>
  <si>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</si>
  <si>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</si>
  <si>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</si>
  <si>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</si>
  <si>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</si>
  <si>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</si>
  <si>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</si>
  <si>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</si>
  <si>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</si>
  <si>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</si>
  <si>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</si>
  <si>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</si>
  <si>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</si>
  <si>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</si>
  <si>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</si>
  <si>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</si>
  <si>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</si>
  <si>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</si>
  <si>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</si>
  <si>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</si>
  <si>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</si>
  <si>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</si>
  <si>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</si>
  <si>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</si>
  <si>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</si>
  <si>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</si>
  <si>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</si>
  <si>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</si>
  <si>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</si>
  <si>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</si>
  <si>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</si>
  <si>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</si>
  <si>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</si>
  <si>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</si>
  <si>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</si>
  <si>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</si>
  <si>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</si>
  <si>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</si>
  <si>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</si>
  <si>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</si>
  <si>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</si>
  <si>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</si>
  <si>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</si>
  <si>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</si>
  <si>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</si>
  <si>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</si>
  <si>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</si>
  <si>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</si>
  <si>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</si>
  <si>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</si>
  <si>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</si>
  <si>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</si>
  <si>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</si>
  <si>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</si>
  <si>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</si>
  <si>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</si>
  <si>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</si>
  <si>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</si>
  <si>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</si>
  <si>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</si>
  <si>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</si>
  <si>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</si>
  <si>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</si>
  <si>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</si>
  <si>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</si>
  <si>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</si>
  <si>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</si>
  <si>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</si>
  <si>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</si>
  <si>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</si>
  <si>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</si>
  <si>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</si>
  <si>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</si>
  <si>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</si>
  <si>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</si>
  <si>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</si>
  <si>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</si>
  <si>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</si>
  <si>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</si>
  <si>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</si>
  <si>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</si>
  <si>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</si>
  <si>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</si>
  <si>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</si>
  <si>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</si>
  <si>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</si>
  <si>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</si>
  <si>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</si>
  <si>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</si>
  <si>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</si>
  <si>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</si>
  <si>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</si>
  <si>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</si>
  <si>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</si>
  <si>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</si>
  <si>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</si>
  <si>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</si>
  <si>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</si>
  <si>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</si>
  <si>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</si>
  <si>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</si>
  <si>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</si>
  <si>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</si>
  <si>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</si>
  <si>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</si>
  <si>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</si>
  <si>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</si>
  <si>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</si>
  <si>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</si>
  <si>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</si>
  <si>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</si>
  <si>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</si>
  <si>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</si>
  <si>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</si>
  <si>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</si>
  <si>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</si>
  <si>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</si>
  <si>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</si>
  <si>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</si>
  <si>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</si>
  <si>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</si>
  <si>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</si>
  <si>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</si>
  <si>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</si>
  <si>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</si>
  <si>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</si>
  <si>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</si>
  <si>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</si>
  <si>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</si>
  <si>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</si>
  <si>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</si>
  <si>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</si>
  <si>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</si>
  <si>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</si>
  <si>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</si>
  <si>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</si>
  <si>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</si>
  <si>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</si>
  <si>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</si>
  <si>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</si>
  <si>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</si>
  <si>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</si>
  <si>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</si>
  <si>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</si>
  <si>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</si>
  <si>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</si>
  <si>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</si>
  <si>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</si>
  <si>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</si>
  <si>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</si>
  <si>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</si>
  <si>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</si>
  <si>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</si>
  <si>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</si>
  <si>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</si>
  <si>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</si>
  <si>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</si>
  <si>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</si>
  <si>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</si>
  <si>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</si>
  <si>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</si>
  <si>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</si>
  <si>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</si>
  <si>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</si>
  <si>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</si>
  <si>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</si>
  <si>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</si>
  <si>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</si>
  <si>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</si>
  <si>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</si>
  <si>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</si>
  <si>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</si>
  <si>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</si>
  <si>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</si>
  <si>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</si>
  <si>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</si>
  <si>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</si>
  <si>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</si>
  <si>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</si>
  <si>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</si>
  <si>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</si>
  <si>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</si>
  <si>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</si>
  <si>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</si>
  <si>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</si>
  <si>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</si>
  <si>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</si>
  <si>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</si>
  <si>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</si>
  <si>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</si>
  <si>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</si>
  <si>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</si>
  <si>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</si>
  <si>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</si>
  <si>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</si>
  <si>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</si>
  <si>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</si>
  <si>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</si>
  <si>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</si>
  <si>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</si>
  <si>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</si>
  <si>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</si>
  <si>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</si>
  <si>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</si>
  <si>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</si>
  <si>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</si>
  <si>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</si>
  <si>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</si>
  <si>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</si>
  <si>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</si>
  <si>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</si>
  <si>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</si>
  <si>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</si>
  <si>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</si>
  <si>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</si>
  <si>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</si>
  <si>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</si>
  <si>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</si>
  <si>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</si>
  <si>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</si>
  <si>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</si>
  <si>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</si>
  <si>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</si>
  <si>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</si>
  <si>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</si>
  <si>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</si>
  <si>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</si>
  <si>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</si>
  <si>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</si>
  <si>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</si>
  <si>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</si>
  <si>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</si>
  <si>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</si>
  <si>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</si>
  <si>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</si>
  <si>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</si>
  <si>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</si>
  <si>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</si>
  <si>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</si>
  <si>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</si>
  <si>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</si>
  <si>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</si>
  <si>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</si>
  <si>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</si>
  <si>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</si>
  <si>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</si>
  <si>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</si>
  <si>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</si>
  <si>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</si>
  <si>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</si>
  <si>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</si>
  <si>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</si>
  <si>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</si>
  <si>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American Legion Auxiliary Membership Report - 12/4/24</t>
  </si>
  <si>
    <t>Donna Hedrick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</si>
</sst>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36</v>
      </c>
      <c r="E5" s="69">
        <v>5</v>
      </c>
      <c r="F5" s="51">
        <f t="shared" ref="F5:F60" si="0">SUM(D5:E5)</f>
        <v>41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20</v>
      </c>
      <c r="E6" s="69">
        <v>0</v>
      </c>
      <c r="F6" s="51">
        <f t="shared" si="0"/>
        <v>20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15</v>
      </c>
      <c r="E7" s="69">
        <v>0</v>
      </c>
      <c r="F7" s="51">
        <f t="shared" si="0"/>
        <v>15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49</v>
      </c>
      <c r="E8" s="69">
        <v>1</v>
      </c>
      <c r="F8" s="51">
        <f t="shared" si="0"/>
        <v>50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3</v>
      </c>
      <c r="E9" s="69">
        <v>0</v>
      </c>
      <c r="F9" s="51">
        <f t="shared" si="0"/>
        <v>3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24</v>
      </c>
      <c r="E10" s="69">
        <v>0</v>
      </c>
      <c r="F10" s="51">
        <f t="shared" si="0"/>
        <v>24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18</v>
      </c>
      <c r="E11" s="69">
        <v>0</v>
      </c>
      <c r="F11" s="51">
        <f t="shared" si="0"/>
        <v>18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91</v>
      </c>
      <c r="E12" s="69">
        <v>4</v>
      </c>
      <c r="F12" s="51">
        <f t="shared" si="0"/>
        <v>95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42</v>
      </c>
      <c r="E13" s="69">
        <v>0</v>
      </c>
      <c r="F13" s="51">
        <f t="shared" si="0"/>
        <v>42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25</v>
      </c>
      <c r="E14" s="69">
        <v>1</v>
      </c>
      <c r="F14" s="51">
        <f t="shared" si="0"/>
        <v>26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28</v>
      </c>
      <c r="E15" s="69">
        <v>1</v>
      </c>
      <c r="F15" s="51">
        <f t="shared" si="0"/>
        <v>29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113</v>
      </c>
      <c r="E16" s="69">
        <v>4</v>
      </c>
      <c r="F16" s="51">
        <f t="shared" si="0"/>
        <v>117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14</v>
      </c>
      <c r="E17" s="69">
        <v>0</v>
      </c>
      <c r="F17" s="51">
        <f t="shared" si="0"/>
        <v>14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51</v>
      </c>
      <c r="E19" s="69">
        <v>10</v>
      </c>
      <c r="F19" s="51">
        <f t="shared" si="0"/>
        <v>61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</v>
      </c>
      <c r="E20" s="69">
        <v>0</v>
      </c>
      <c r="F20" s="51">
        <f t="shared" si="0"/>
        <v>1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22</v>
      </c>
      <c r="E21" s="69">
        <v>2</v>
      </c>
      <c r="F21" s="51">
        <f t="shared" si="0"/>
        <v>24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0</v>
      </c>
      <c r="E22" s="69">
        <v>0</v>
      </c>
      <c r="F22" s="51">
        <f t="shared" si="0"/>
        <v>0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42</v>
      </c>
      <c r="E23" s="69">
        <v>0</v>
      </c>
      <c r="F23" s="51">
        <f t="shared" si="0"/>
        <v>42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41</v>
      </c>
      <c r="E24" s="69">
        <v>0</v>
      </c>
      <c r="F24" s="51">
        <f t="shared" si="0"/>
        <v>41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85</v>
      </c>
      <c r="E26" s="69">
        <v>9</v>
      </c>
      <c r="F26" s="51">
        <f t="shared" si="0"/>
        <v>94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143</v>
      </c>
      <c r="E27" s="69">
        <v>4</v>
      </c>
      <c r="F27" s="51">
        <f t="shared" si="0"/>
        <v>147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20</v>
      </c>
      <c r="E29" s="69">
        <v>0</v>
      </c>
      <c r="F29" s="51">
        <f t="shared" si="0"/>
        <v>20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18</v>
      </c>
      <c r="E30" s="69">
        <v>0</v>
      </c>
      <c r="F30" s="51">
        <f t="shared" si="0"/>
        <v>18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43</v>
      </c>
      <c r="E31" s="69">
        <v>1</v>
      </c>
      <c r="F31" s="51">
        <f t="shared" si="0"/>
        <v>44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6</v>
      </c>
      <c r="E32" s="69">
        <v>1</v>
      </c>
      <c r="F32" s="51">
        <f t="shared" si="0"/>
        <v>7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51</v>
      </c>
      <c r="E33" s="69">
        <v>2</v>
      </c>
      <c r="F33" s="51">
        <f t="shared" si="0"/>
        <v>53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75</v>
      </c>
      <c r="E35" s="69">
        <v>13</v>
      </c>
      <c r="F35" s="51">
        <f t="shared" si="0"/>
        <v>88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12</v>
      </c>
      <c r="E36" s="69">
        <v>0</v>
      </c>
      <c r="F36" s="51">
        <f t="shared" si="0"/>
        <v>12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111</v>
      </c>
      <c r="E37" s="69">
        <v>2</v>
      </c>
      <c r="F37" s="51">
        <f t="shared" si="0"/>
        <v>113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20</v>
      </c>
      <c r="E38" s="69">
        <v>1</v>
      </c>
      <c r="F38" s="51">
        <f t="shared" si="0"/>
        <v>21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27</v>
      </c>
      <c r="E39" s="69">
        <v>1</v>
      </c>
      <c r="F39" s="51">
        <f t="shared" si="0"/>
        <v>28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71</v>
      </c>
      <c r="E40" s="69">
        <v>5</v>
      </c>
      <c r="F40" s="51">
        <f t="shared" si="0"/>
        <v>76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21</v>
      </c>
      <c r="E41" s="69">
        <v>0</v>
      </c>
      <c r="F41" s="51">
        <f t="shared" si="0"/>
        <v>21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130</v>
      </c>
      <c r="E42" s="69">
        <v>9</v>
      </c>
      <c r="F42" s="51">
        <f t="shared" si="0"/>
        <v>139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17</v>
      </c>
      <c r="E44" s="69">
        <v>1</v>
      </c>
      <c r="F44" s="51">
        <f t="shared" si="0"/>
        <v>18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57</v>
      </c>
      <c r="E46" s="69">
        <v>2</v>
      </c>
      <c r="F46" s="51">
        <f t="shared" si="0"/>
        <v>59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155</v>
      </c>
      <c r="E47" s="69">
        <v>11</v>
      </c>
      <c r="F47" s="51">
        <f t="shared" si="0"/>
        <v>166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44</v>
      </c>
      <c r="E48" s="69">
        <v>5</v>
      </c>
      <c r="F48" s="51">
        <f t="shared" si="0"/>
        <v>49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38</v>
      </c>
      <c r="E49" s="69">
        <v>6</v>
      </c>
      <c r="F49" s="51">
        <f t="shared" si="0"/>
        <v>44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5</v>
      </c>
      <c r="E50" s="69">
        <v>0</v>
      </c>
      <c r="F50" s="51">
        <f t="shared" si="0"/>
        <v>5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22</v>
      </c>
      <c r="E51" s="69">
        <v>0</v>
      </c>
      <c r="F51" s="51">
        <f t="shared" si="0"/>
        <v>22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18</v>
      </c>
      <c r="E53" s="69">
        <v>0</v>
      </c>
      <c r="F53" s="51">
        <f t="shared" si="0"/>
        <v>18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62</v>
      </c>
      <c r="E54" s="69">
        <v>5</v>
      </c>
      <c r="F54" s="51">
        <f t="shared" si="0"/>
        <v>67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51</v>
      </c>
      <c r="E56" s="69">
        <v>9</v>
      </c>
      <c r="F56" s="51">
        <f t="shared" si="0"/>
        <v>60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53</v>
      </c>
      <c r="E57" s="69">
        <v>20</v>
      </c>
      <c r="F57" s="51">
        <f t="shared" si="0"/>
        <v>73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38</v>
      </c>
      <c r="E58" s="69">
        <v>1</v>
      </c>
      <c r="F58" s="51">
        <f t="shared" si="0"/>
        <v>39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36</v>
      </c>
      <c r="E59" s="69">
        <v>7</v>
      </c>
      <c r="F59" s="51">
        <f t="shared" si="0"/>
        <v>43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8</v>
      </c>
      <c r="E60" s="69">
        <v>0</v>
      </c>
      <c r="F60" s="51">
        <f t="shared" si="0"/>
        <v>8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14</v>
      </c>
      <c r="E61" s="69">
        <v>1</v>
      </c>
      <c r="F61" s="51">
        <f t="shared" ref="F61:F112" si="1">SUM(D61:E61)</f>
        <v>15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32</v>
      </c>
      <c r="E62" s="69">
        <v>6</v>
      </c>
      <c r="F62" s="51">
        <f t="shared" si="1"/>
        <v>38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27</v>
      </c>
      <c r="E63" s="69">
        <v>0</v>
      </c>
      <c r="F63" s="51">
        <f t="shared" si="1"/>
        <v>27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53</v>
      </c>
      <c r="E64" s="69">
        <v>3</v>
      </c>
      <c r="F64" s="51">
        <f t="shared" si="1"/>
        <v>56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34</v>
      </c>
      <c r="E66" s="69">
        <v>1</v>
      </c>
      <c r="F66" s="51">
        <f t="shared" si="1"/>
        <v>35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48</v>
      </c>
      <c r="E67" s="69">
        <v>8</v>
      </c>
      <c r="F67" s="51">
        <f t="shared" si="1"/>
        <v>56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34</v>
      </c>
      <c r="E68" s="69">
        <v>0</v>
      </c>
      <c r="F68" s="51">
        <f t="shared" si="1"/>
        <v>34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30</v>
      </c>
      <c r="E69" s="69">
        <v>4</v>
      </c>
      <c r="F69" s="51">
        <f t="shared" si="1"/>
        <v>34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51</v>
      </c>
      <c r="E70" s="69">
        <v>7</v>
      </c>
      <c r="F70" s="51">
        <f t="shared" si="1"/>
        <v>58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21</v>
      </c>
      <c r="E71" s="69">
        <v>0</v>
      </c>
      <c r="F71" s="51">
        <f t="shared" si="1"/>
        <v>21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71</v>
      </c>
      <c r="E72" s="69">
        <v>1</v>
      </c>
      <c r="F72" s="51">
        <f t="shared" si="1"/>
        <v>72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5</v>
      </c>
      <c r="E73" s="69">
        <v>0</v>
      </c>
      <c r="F73" s="51">
        <f t="shared" si="1"/>
        <v>5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40</v>
      </c>
      <c r="E75" s="69">
        <v>0</v>
      </c>
      <c r="F75" s="51">
        <f t="shared" si="1"/>
        <v>40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56</v>
      </c>
      <c r="E77" s="69">
        <v>9</v>
      </c>
      <c r="F77" s="51">
        <f t="shared" si="1"/>
        <v>65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6</v>
      </c>
      <c r="E78" s="69">
        <v>0</v>
      </c>
      <c r="F78" s="51">
        <f t="shared" si="1"/>
        <v>6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15</v>
      </c>
      <c r="E79" s="69">
        <v>0</v>
      </c>
      <c r="F79" s="51">
        <f t="shared" si="1"/>
        <v>15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15</v>
      </c>
      <c r="E80" s="69">
        <v>0</v>
      </c>
      <c r="F80" s="51">
        <f t="shared" si="1"/>
        <v>15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43</v>
      </c>
      <c r="E81" s="69">
        <v>0</v>
      </c>
      <c r="F81" s="51">
        <f t="shared" si="1"/>
        <v>43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2</v>
      </c>
      <c r="E82" s="69">
        <v>0</v>
      </c>
      <c r="F82" s="51">
        <f t="shared" si="1"/>
        <v>2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32</v>
      </c>
      <c r="E83" s="69">
        <v>0</v>
      </c>
      <c r="F83" s="51">
        <f t="shared" si="1"/>
        <v>32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17</v>
      </c>
      <c r="E84" s="69">
        <v>0</v>
      </c>
      <c r="F84" s="51">
        <f t="shared" si="1"/>
        <v>17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29</v>
      </c>
      <c r="E85" s="69">
        <v>0</v>
      </c>
      <c r="F85" s="51">
        <f t="shared" si="1"/>
        <v>29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13</v>
      </c>
      <c r="E86" s="69">
        <v>1</v>
      </c>
      <c r="F86" s="51">
        <f t="shared" si="1"/>
        <v>14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22</v>
      </c>
      <c r="E87" s="69">
        <v>0</v>
      </c>
      <c r="F87" s="51">
        <f t="shared" si="1"/>
        <v>22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13</v>
      </c>
      <c r="E89" s="69">
        <v>0</v>
      </c>
      <c r="F89" s="51">
        <f t="shared" si="1"/>
        <v>13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53</v>
      </c>
      <c r="E91" s="69">
        <v>3</v>
      </c>
      <c r="F91" s="51">
        <f t="shared" si="1"/>
        <v>56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8</v>
      </c>
      <c r="E92" s="69">
        <v>0</v>
      </c>
      <c r="F92" s="51">
        <f t="shared" si="1"/>
        <v>8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25</v>
      </c>
      <c r="E93" s="69">
        <v>4</v>
      </c>
      <c r="F93" s="51">
        <f t="shared" si="1"/>
        <v>29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94</v>
      </c>
      <c r="E94" s="69">
        <v>13</v>
      </c>
      <c r="F94" s="51">
        <f t="shared" si="1"/>
        <v>107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13</v>
      </c>
      <c r="E96" s="69">
        <v>0</v>
      </c>
      <c r="F96" s="51">
        <f t="shared" si="1"/>
        <v>13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16</v>
      </c>
      <c r="E97" s="69">
        <v>2</v>
      </c>
      <c r="F97" s="51">
        <f t="shared" si="1"/>
        <v>18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15</v>
      </c>
      <c r="E98" s="69">
        <v>0</v>
      </c>
      <c r="F98" s="51">
        <f t="shared" si="1"/>
        <v>15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25</v>
      </c>
      <c r="E100" s="69">
        <v>1</v>
      </c>
      <c r="F100" s="51">
        <f t="shared" si="1"/>
        <v>26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12</v>
      </c>
      <c r="E102" s="69">
        <v>0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58</v>
      </c>
      <c r="E103" s="69">
        <v>12</v>
      </c>
      <c r="F103" s="51">
        <f t="shared" si="1"/>
        <v>70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1</v>
      </c>
      <c r="E105" s="69">
        <v>0</v>
      </c>
      <c r="F105" s="51">
        <f t="shared" si="1"/>
        <v>1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79</v>
      </c>
      <c r="E106" s="69">
        <v>5</v>
      </c>
      <c r="F106" s="51">
        <f t="shared" si="1"/>
        <v>84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14</v>
      </c>
      <c r="E109" s="69">
        <v>0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26</v>
      </c>
      <c r="E110" s="69">
        <v>8</v>
      </c>
      <c r="F110" s="51">
        <f t="shared" si="1"/>
        <v>34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22</v>
      </c>
      <c r="E111" s="69">
        <v>0</v>
      </c>
      <c r="F111" s="51">
        <f t="shared" si="1"/>
        <v>22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</v>
      </c>
      <c r="E112" s="69">
        <v>0</v>
      </c>
      <c r="F112" s="51">
        <f t="shared" si="1"/>
        <v>3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45</v>
      </c>
      <c r="E114" s="69">
        <v>3</v>
      </c>
      <c r="F114" s="51">
        <f t="shared" si="2"/>
        <v>48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1</v>
      </c>
      <c r="E115" s="69">
        <v>0</v>
      </c>
      <c r="F115" s="51">
        <f t="shared" si="2"/>
        <v>1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28</v>
      </c>
      <c r="E118" s="69">
        <v>1</v>
      </c>
      <c r="F118" s="51">
        <f t="shared" si="2"/>
        <v>29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16</v>
      </c>
      <c r="E120" s="69">
        <v>4</v>
      </c>
      <c r="F120" s="51">
        <f t="shared" si="2"/>
        <v>20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108</v>
      </c>
      <c r="E121" s="69">
        <v>24</v>
      </c>
      <c r="F121" s="51">
        <f t="shared" si="2"/>
        <v>132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19</v>
      </c>
      <c r="E122" s="69">
        <v>2</v>
      </c>
      <c r="F122" s="51">
        <f t="shared" si="2"/>
        <v>21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47</v>
      </c>
      <c r="E124" s="69">
        <v>4</v>
      </c>
      <c r="F124" s="51">
        <f t="shared" si="2"/>
        <v>51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10</v>
      </c>
      <c r="E125" s="69">
        <v>1</v>
      </c>
      <c r="F125" s="51">
        <f t="shared" si="2"/>
        <v>11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3</v>
      </c>
      <c r="E126" s="69">
        <v>0</v>
      </c>
      <c r="F126" s="51">
        <f t="shared" si="2"/>
        <v>3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27</v>
      </c>
      <c r="E127" s="69">
        <v>1</v>
      </c>
      <c r="F127" s="51">
        <f t="shared" si="2"/>
        <v>28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66</v>
      </c>
      <c r="E128" s="69">
        <v>1</v>
      </c>
      <c r="F128" s="51">
        <f t="shared" si="2"/>
        <v>67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6</v>
      </c>
      <c r="E129" s="69">
        <v>0</v>
      </c>
      <c r="F129" s="51">
        <f t="shared" si="2"/>
        <v>6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</v>
      </c>
      <c r="E130" s="69">
        <v>0</v>
      </c>
      <c r="F130" s="51">
        <f t="shared" si="2"/>
        <v>2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14</v>
      </c>
      <c r="E131" s="69">
        <v>0</v>
      </c>
      <c r="F131" s="51">
        <f t="shared" si="2"/>
        <v>14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21</v>
      </c>
      <c r="E132" s="69">
        <v>0</v>
      </c>
      <c r="F132" s="51">
        <f t="shared" si="2"/>
        <v>21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19</v>
      </c>
      <c r="E133" s="69">
        <v>1</v>
      </c>
      <c r="F133" s="51">
        <f t="shared" si="2"/>
        <v>20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35</v>
      </c>
      <c r="E134" s="69">
        <v>3</v>
      </c>
      <c r="F134" s="51">
        <f t="shared" si="2"/>
        <v>38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61</v>
      </c>
      <c r="E135" s="69">
        <v>5</v>
      </c>
      <c r="F135" s="51">
        <f t="shared" si="2"/>
        <v>66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22</v>
      </c>
      <c r="E136" s="69">
        <v>0</v>
      </c>
      <c r="F136" s="51">
        <f t="shared" si="2"/>
        <v>22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64</v>
      </c>
      <c r="E137" s="69">
        <v>6</v>
      </c>
      <c r="F137" s="51">
        <f t="shared" si="2"/>
        <v>70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82</v>
      </c>
      <c r="E138" s="69">
        <v>27</v>
      </c>
      <c r="F138" s="51">
        <f t="shared" si="2"/>
        <v>109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20</v>
      </c>
      <c r="E139" s="69">
        <v>1</v>
      </c>
      <c r="F139" s="51">
        <f t="shared" si="2"/>
        <v>21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28</v>
      </c>
      <c r="E140" s="69">
        <v>1</v>
      </c>
      <c r="F140" s="51">
        <f t="shared" si="2"/>
        <v>29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104</v>
      </c>
      <c r="E141" s="69">
        <v>2</v>
      </c>
      <c r="F141" s="51">
        <f t="shared" si="2"/>
        <v>106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15</v>
      </c>
      <c r="E142" s="69">
        <v>1</v>
      </c>
      <c r="F142" s="51">
        <f t="shared" si="2"/>
        <v>16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12</v>
      </c>
      <c r="E144" s="69">
        <v>0</v>
      </c>
      <c r="F144" s="51">
        <f t="shared" si="2"/>
        <v>12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54</v>
      </c>
      <c r="E145" s="69">
        <v>2</v>
      </c>
      <c r="F145" s="51">
        <f t="shared" si="2"/>
        <v>56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7</v>
      </c>
      <c r="E146" s="69">
        <v>0</v>
      </c>
      <c r="F146" s="51">
        <f t="shared" si="2"/>
        <v>7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36</v>
      </c>
      <c r="E147" s="69">
        <v>6</v>
      </c>
      <c r="F147" s="51">
        <f t="shared" si="2"/>
        <v>42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17</v>
      </c>
      <c r="E148" s="69">
        <v>0</v>
      </c>
      <c r="F148" s="51">
        <f t="shared" si="2"/>
        <v>17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71</v>
      </c>
      <c r="E149" s="69">
        <v>15</v>
      </c>
      <c r="F149" s="51">
        <f t="shared" si="2"/>
        <v>86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32</v>
      </c>
      <c r="E150" s="69">
        <v>6</v>
      </c>
      <c r="F150" s="51">
        <f t="shared" si="2"/>
        <v>38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59</v>
      </c>
      <c r="E151" s="69">
        <v>0</v>
      </c>
      <c r="F151" s="51">
        <f t="shared" si="2"/>
        <v>59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31</v>
      </c>
      <c r="E152" s="69">
        <v>10</v>
      </c>
      <c r="F152" s="51">
        <f t="shared" si="2"/>
        <v>41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40</v>
      </c>
      <c r="E153" s="69">
        <v>4</v>
      </c>
      <c r="F153" s="51">
        <f t="shared" si="2"/>
        <v>44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86</v>
      </c>
      <c r="E154" s="69">
        <v>9</v>
      </c>
      <c r="F154" s="51">
        <f t="shared" si="2"/>
        <v>95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42</v>
      </c>
      <c r="E155" s="69">
        <v>7</v>
      </c>
      <c r="F155" s="51">
        <f t="shared" si="2"/>
        <v>49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28</v>
      </c>
      <c r="E156" s="69">
        <v>0</v>
      </c>
      <c r="F156" s="51">
        <f t="shared" si="2"/>
        <v>28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22</v>
      </c>
      <c r="E158" s="69">
        <v>5</v>
      </c>
      <c r="F158" s="51">
        <f t="shared" si="2"/>
        <v>27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3</v>
      </c>
      <c r="E159" s="69">
        <v>0</v>
      </c>
      <c r="F159" s="51">
        <f t="shared" si="2"/>
        <v>3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6</v>
      </c>
      <c r="E161" s="69">
        <v>0</v>
      </c>
      <c r="F161" s="51">
        <f t="shared" si="2"/>
        <v>6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40</v>
      </c>
      <c r="E163" s="69">
        <v>0</v>
      </c>
      <c r="F163" s="51">
        <f t="shared" si="2"/>
        <v>40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51</v>
      </c>
      <c r="E164" s="69">
        <v>1</v>
      </c>
      <c r="F164" s="51">
        <f t="shared" si="2"/>
        <v>52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19</v>
      </c>
      <c r="E166" s="69">
        <v>1</v>
      </c>
      <c r="F166" s="51">
        <f t="shared" si="2"/>
        <v>20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62</v>
      </c>
      <c r="E169" s="69">
        <v>12</v>
      </c>
      <c r="F169" s="51">
        <f t="shared" si="2"/>
        <v>74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40</v>
      </c>
      <c r="E170" s="69">
        <v>0</v>
      </c>
      <c r="F170" s="51">
        <f t="shared" ref="F170:F225" si="3">SUM(D170:E170)</f>
        <v>40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30</v>
      </c>
      <c r="E171" s="69">
        <v>1</v>
      </c>
      <c r="F171" s="51">
        <f t="shared" si="3"/>
        <v>31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62</v>
      </c>
      <c r="E172" s="69">
        <v>5</v>
      </c>
      <c r="F172" s="51">
        <f t="shared" si="3"/>
        <v>67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1</v>
      </c>
      <c r="E173" s="69">
        <v>0</v>
      </c>
      <c r="F173" s="51">
        <f t="shared" si="3"/>
        <v>1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</v>
      </c>
      <c r="E174" s="69">
        <v>0</v>
      </c>
      <c r="F174" s="51">
        <f t="shared" si="3"/>
        <v>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34</v>
      </c>
      <c r="E176" s="69">
        <v>1</v>
      </c>
      <c r="F176" s="51">
        <f t="shared" si="3"/>
        <v>35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24</v>
      </c>
      <c r="E177" s="69">
        <v>0</v>
      </c>
      <c r="F177" s="51">
        <f t="shared" si="3"/>
        <v>24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4</v>
      </c>
      <c r="E179" s="69">
        <v>1</v>
      </c>
      <c r="F179" s="51">
        <f t="shared" si="3"/>
        <v>5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23</v>
      </c>
      <c r="E183" s="69">
        <v>4</v>
      </c>
      <c r="F183" s="51">
        <f t="shared" si="3"/>
        <v>27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13</v>
      </c>
      <c r="E185" s="69">
        <v>1</v>
      </c>
      <c r="F185" s="51">
        <f t="shared" si="3"/>
        <v>14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0</v>
      </c>
      <c r="E186" s="69">
        <v>0</v>
      </c>
      <c r="F186" s="51">
        <f t="shared" si="3"/>
        <v>0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32</v>
      </c>
      <c r="E187" s="69">
        <v>1</v>
      </c>
      <c r="F187" s="51">
        <f t="shared" si="3"/>
        <v>33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24</v>
      </c>
      <c r="E188" s="69">
        <v>2</v>
      </c>
      <c r="F188" s="51">
        <f t="shared" si="3"/>
        <v>26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15</v>
      </c>
      <c r="E189" s="69">
        <v>0</v>
      </c>
      <c r="F189" s="51">
        <f t="shared" si="3"/>
        <v>15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</v>
      </c>
      <c r="E190" s="69">
        <v>0</v>
      </c>
      <c r="F190" s="51">
        <f t="shared" si="3"/>
        <v>1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19</v>
      </c>
      <c r="E192" s="69">
        <v>0</v>
      </c>
      <c r="F192" s="51">
        <f t="shared" si="3"/>
        <v>19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36</v>
      </c>
      <c r="E193" s="69">
        <v>2</v>
      </c>
      <c r="F193" s="51">
        <f t="shared" si="3"/>
        <v>38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55</v>
      </c>
      <c r="E194" s="69">
        <v>13</v>
      </c>
      <c r="F194" s="51">
        <f t="shared" si="3"/>
        <v>68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3</v>
      </c>
      <c r="E197" s="69">
        <v>0</v>
      </c>
      <c r="F197" s="51">
        <f t="shared" si="3"/>
        <v>3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9</v>
      </c>
      <c r="E198" s="69">
        <v>0</v>
      </c>
      <c r="F198" s="51">
        <f t="shared" si="3"/>
        <v>9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3</v>
      </c>
      <c r="E199" s="69">
        <v>0</v>
      </c>
      <c r="F199" s="51">
        <f t="shared" si="3"/>
        <v>3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51</v>
      </c>
      <c r="E200" s="69">
        <v>0</v>
      </c>
      <c r="F200" s="51">
        <f t="shared" si="3"/>
        <v>51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24</v>
      </c>
      <c r="E202" s="69">
        <v>2</v>
      </c>
      <c r="F202" s="51">
        <f t="shared" si="3"/>
        <v>26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22</v>
      </c>
      <c r="E204" s="69">
        <v>10</v>
      </c>
      <c r="F204" s="51">
        <f t="shared" si="3"/>
        <v>32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10</v>
      </c>
      <c r="E206" s="69">
        <v>0</v>
      </c>
      <c r="F206" s="51">
        <f t="shared" si="3"/>
        <v>10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15</v>
      </c>
      <c r="E207" s="69">
        <v>0</v>
      </c>
      <c r="F207" s="51">
        <f t="shared" si="3"/>
        <v>15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21</v>
      </c>
      <c r="E208" s="69">
        <v>0</v>
      </c>
      <c r="F208" s="51">
        <f t="shared" si="3"/>
        <v>21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96</v>
      </c>
      <c r="E210" s="69">
        <v>13</v>
      </c>
      <c r="F210" s="51">
        <f t="shared" si="3"/>
        <v>109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11</v>
      </c>
      <c r="E212" s="69">
        <v>1</v>
      </c>
      <c r="F212" s="51">
        <f t="shared" si="3"/>
        <v>12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65</v>
      </c>
      <c r="E213" s="69">
        <v>3</v>
      </c>
      <c r="F213" s="51">
        <f t="shared" si="3"/>
        <v>68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20</v>
      </c>
      <c r="E214" s="69">
        <v>0</v>
      </c>
      <c r="F214" s="51">
        <f t="shared" si="3"/>
        <v>20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27</v>
      </c>
      <c r="E217" s="69">
        <v>7</v>
      </c>
      <c r="F217" s="51">
        <f t="shared" si="3"/>
        <v>34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47</v>
      </c>
      <c r="E218" s="69">
        <v>5</v>
      </c>
      <c r="F218" s="51">
        <f t="shared" si="3"/>
        <v>52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7</v>
      </c>
      <c r="E220" s="69">
        <v>2</v>
      </c>
      <c r="F220" s="51">
        <f t="shared" si="3"/>
        <v>9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23</v>
      </c>
      <c r="E221" s="69">
        <v>1</v>
      </c>
      <c r="F221" s="51">
        <f t="shared" si="3"/>
        <v>24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21</v>
      </c>
      <c r="E222" s="69">
        <v>2</v>
      </c>
      <c r="F222" s="51">
        <f t="shared" si="3"/>
        <v>23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31</v>
      </c>
      <c r="E223" s="69">
        <v>0</v>
      </c>
      <c r="F223" s="51">
        <f t="shared" si="3"/>
        <v>31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27</v>
      </c>
      <c r="E226" s="69">
        <v>4</v>
      </c>
      <c r="F226" s="51">
        <f t="shared" ref="F226:F288" si="4">SUM(D226:E226)</f>
        <v>31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12</v>
      </c>
      <c r="E227" s="69">
        <v>0</v>
      </c>
      <c r="F227" s="51">
        <f t="shared" si="4"/>
        <v>12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15</v>
      </c>
      <c r="E231" s="69">
        <v>0</v>
      </c>
      <c r="F231" s="63">
        <f t="shared" si="4"/>
        <v>15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40</v>
      </c>
      <c r="E232" s="69">
        <v>6</v>
      </c>
      <c r="F232" s="63">
        <f t="shared" si="4"/>
        <v>46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16</v>
      </c>
      <c r="E233" s="69">
        <v>1</v>
      </c>
      <c r="F233" s="51">
        <f t="shared" si="4"/>
        <v>17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14</v>
      </c>
      <c r="E235" s="69">
        <v>0</v>
      </c>
      <c r="F235" s="51">
        <f t="shared" si="4"/>
        <v>14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28</v>
      </c>
      <c r="E236" s="69">
        <v>4</v>
      </c>
      <c r="F236" s="51">
        <f t="shared" si="4"/>
        <v>32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2</v>
      </c>
      <c r="E237" s="69">
        <v>0</v>
      </c>
      <c r="F237" s="51">
        <f t="shared" si="4"/>
        <v>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62</v>
      </c>
      <c r="E238" s="69">
        <v>3</v>
      </c>
      <c r="F238" s="51">
        <f t="shared" si="4"/>
        <v>65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11</v>
      </c>
      <c r="E239" s="69">
        <v>6</v>
      </c>
      <c r="F239" s="51">
        <f t="shared" si="4"/>
        <v>17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24</v>
      </c>
      <c r="E240" s="69">
        <v>1</v>
      </c>
      <c r="F240" s="51">
        <f t="shared" si="4"/>
        <v>25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33</v>
      </c>
      <c r="E242" s="69">
        <v>7</v>
      </c>
      <c r="F242" s="51">
        <f t="shared" si="4"/>
        <v>40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44</v>
      </c>
      <c r="E243" s="69">
        <v>6</v>
      </c>
      <c r="F243" s="51">
        <f t="shared" si="4"/>
        <v>50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18</v>
      </c>
      <c r="E244" s="69">
        <v>0</v>
      </c>
      <c r="F244" s="51">
        <f t="shared" si="4"/>
        <v>18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14</v>
      </c>
      <c r="E249" s="69">
        <v>0</v>
      </c>
      <c r="F249" s="51">
        <f t="shared" si="4"/>
        <v>14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0</v>
      </c>
      <c r="E250" s="69">
        <v>0</v>
      </c>
      <c r="F250" s="51">
        <f t="shared" si="4"/>
        <v>0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6</v>
      </c>
      <c r="E252" s="69">
        <v>4</v>
      </c>
      <c r="F252" s="51">
        <f t="shared" si="4"/>
        <v>10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56</v>
      </c>
      <c r="E253" s="69">
        <v>3</v>
      </c>
      <c r="F253" s="51">
        <f t="shared" si="4"/>
        <v>59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22</v>
      </c>
      <c r="E254" s="69">
        <v>4</v>
      </c>
      <c r="F254" s="51">
        <f t="shared" si="4"/>
        <v>26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22</v>
      </c>
      <c r="E255" s="69">
        <v>0</v>
      </c>
      <c r="F255" s="51">
        <f t="shared" si="4"/>
        <v>22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85</v>
      </c>
      <c r="E258" s="69">
        <v>4</v>
      </c>
      <c r="F258" s="51">
        <f t="shared" si="4"/>
        <v>89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7</v>
      </c>
      <c r="E260" s="69">
        <v>0</v>
      </c>
      <c r="F260" s="51">
        <f t="shared" si="4"/>
        <v>7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48</v>
      </c>
      <c r="E262" s="69">
        <v>5</v>
      </c>
      <c r="F262" s="51">
        <f t="shared" si="4"/>
        <v>53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17</v>
      </c>
      <c r="E265" s="69">
        <v>1</v>
      </c>
      <c r="F265" s="51">
        <f t="shared" si="4"/>
        <v>18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15</v>
      </c>
      <c r="E266" s="69">
        <v>5</v>
      </c>
      <c r="F266" s="51">
        <f t="shared" si="4"/>
        <v>20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51</v>
      </c>
      <c r="E270" s="69">
        <v>3</v>
      </c>
      <c r="F270" s="51">
        <f t="shared" si="4"/>
        <v>54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17</v>
      </c>
      <c r="E272" s="69">
        <v>0</v>
      </c>
      <c r="F272" s="51">
        <f t="shared" si="4"/>
        <v>17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26</v>
      </c>
      <c r="E273" s="69">
        <v>0</v>
      </c>
      <c r="F273" s="51">
        <f t="shared" si="4"/>
        <v>26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21</v>
      </c>
      <c r="E274" s="69">
        <v>3</v>
      </c>
      <c r="F274" s="51">
        <f t="shared" si="4"/>
        <v>24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7</v>
      </c>
      <c r="E275" s="69">
        <v>0</v>
      </c>
      <c r="F275" s="51">
        <f t="shared" si="4"/>
        <v>7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44</v>
      </c>
      <c r="E276" s="69">
        <v>3</v>
      </c>
      <c r="F276" s="51">
        <f t="shared" si="4"/>
        <v>47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88</v>
      </c>
      <c r="E279" s="69">
        <v>0</v>
      </c>
      <c r="F279" s="51">
        <f t="shared" si="4"/>
        <v>88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29</v>
      </c>
      <c r="E280" s="69">
        <v>2</v>
      </c>
      <c r="F280" s="51">
        <f t="shared" si="4"/>
        <v>31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22</v>
      </c>
      <c r="E282" s="69">
        <v>0</v>
      </c>
      <c r="F282" s="51">
        <f t="shared" si="4"/>
        <v>22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61</v>
      </c>
      <c r="E284" s="69">
        <v>3</v>
      </c>
      <c r="F284" s="51">
        <f t="shared" si="4"/>
        <v>64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14</v>
      </c>
      <c r="E285" s="69">
        <v>13</v>
      </c>
      <c r="F285" s="51">
        <f t="shared" si="4"/>
        <v>27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28</v>
      </c>
      <c r="E286" s="69">
        <v>6</v>
      </c>
      <c r="F286" s="51">
        <f t="shared" si="4"/>
        <v>34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57</v>
      </c>
      <c r="E287" s="69">
        <v>1</v>
      </c>
      <c r="F287" s="51">
        <f t="shared" si="4"/>
        <v>58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12</v>
      </c>
      <c r="E288" s="69">
        <v>2</v>
      </c>
      <c r="F288" s="51">
        <f t="shared" si="4"/>
        <v>14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25</v>
      </c>
      <c r="E289" s="69">
        <v>5</v>
      </c>
      <c r="F289" s="51">
        <f t="shared" ref="F289:F347" si="5">SUM(D289:E289)</f>
        <v>30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46</v>
      </c>
      <c r="E290" s="69">
        <v>2</v>
      </c>
      <c r="F290" s="51">
        <f t="shared" si="5"/>
        <v>48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13</v>
      </c>
      <c r="E291" s="69">
        <v>1</v>
      </c>
      <c r="F291" s="51">
        <f t="shared" si="5"/>
        <v>14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11</v>
      </c>
      <c r="E292" s="69">
        <v>0</v>
      </c>
      <c r="F292" s="51">
        <f t="shared" si="5"/>
        <v>11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47</v>
      </c>
      <c r="E294" s="69">
        <v>3</v>
      </c>
      <c r="F294" s="51">
        <f t="shared" si="5"/>
        <v>50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17</v>
      </c>
      <c r="E296" s="69">
        <v>0</v>
      </c>
      <c r="F296" s="51">
        <f t="shared" si="5"/>
        <v>17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21</v>
      </c>
      <c r="E299" s="69">
        <v>0</v>
      </c>
      <c r="F299" s="51">
        <f t="shared" si="5"/>
        <v>21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42</v>
      </c>
      <c r="E301" s="69">
        <v>4</v>
      </c>
      <c r="F301" s="51">
        <f t="shared" si="5"/>
        <v>46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22</v>
      </c>
      <c r="E302" s="69">
        <v>0</v>
      </c>
      <c r="F302" s="51">
        <f t="shared" si="5"/>
        <v>22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</v>
      </c>
      <c r="E304" s="69">
        <v>0</v>
      </c>
      <c r="F304" s="51">
        <f t="shared" si="5"/>
        <v>1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43</v>
      </c>
      <c r="E307" s="69">
        <v>4</v>
      </c>
      <c r="F307" s="51">
        <f t="shared" si="5"/>
        <v>47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20</v>
      </c>
      <c r="E308" s="69">
        <v>0</v>
      </c>
      <c r="F308" s="51">
        <f t="shared" si="5"/>
        <v>20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42</v>
      </c>
      <c r="E309" s="69">
        <v>0</v>
      </c>
      <c r="F309" s="51">
        <f t="shared" si="5"/>
        <v>42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16</v>
      </c>
      <c r="E313" s="69">
        <v>3</v>
      </c>
      <c r="F313" s="51">
        <f t="shared" si="5"/>
        <v>19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18</v>
      </c>
      <c r="E314" s="69">
        <v>3</v>
      </c>
      <c r="F314" s="51">
        <f t="shared" si="5"/>
        <v>21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60</v>
      </c>
      <c r="E315" s="69">
        <v>1</v>
      </c>
      <c r="F315" s="51">
        <f t="shared" si="5"/>
        <v>61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34</v>
      </c>
      <c r="E317" s="69">
        <v>2</v>
      </c>
      <c r="F317" s="51">
        <f t="shared" si="5"/>
        <v>36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27</v>
      </c>
      <c r="E318" s="69">
        <v>0</v>
      </c>
      <c r="F318" s="51">
        <f t="shared" si="5"/>
        <v>27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18</v>
      </c>
      <c r="E319" s="69">
        <v>0</v>
      </c>
      <c r="F319" s="51">
        <f t="shared" si="5"/>
        <v>18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29</v>
      </c>
      <c r="E322" s="69">
        <v>2</v>
      </c>
      <c r="F322" s="51">
        <f t="shared" si="5"/>
        <v>31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0</v>
      </c>
      <c r="E323" s="69">
        <v>0</v>
      </c>
      <c r="F323" s="51">
        <f t="shared" si="5"/>
        <v>0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1</v>
      </c>
      <c r="E324" s="69">
        <v>0</v>
      </c>
      <c r="F324" s="51">
        <f t="shared" si="5"/>
        <v>1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20</v>
      </c>
      <c r="E325" s="69">
        <v>2</v>
      </c>
      <c r="F325" s="51">
        <f t="shared" si="5"/>
        <v>22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44</v>
      </c>
      <c r="E326" s="69">
        <v>1</v>
      </c>
      <c r="F326" s="51">
        <f t="shared" si="5"/>
        <v>45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3</v>
      </c>
      <c r="E327" s="69">
        <v>0</v>
      </c>
      <c r="F327" s="51">
        <f t="shared" si="5"/>
        <v>3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17</v>
      </c>
      <c r="E328" s="69">
        <v>11</v>
      </c>
      <c r="F328" s="51">
        <f t="shared" si="5"/>
        <v>28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39</v>
      </c>
      <c r="E329" s="69">
        <v>9</v>
      </c>
      <c r="F329" s="51">
        <f t="shared" si="5"/>
        <v>48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48</v>
      </c>
      <c r="E330" s="69">
        <v>1</v>
      </c>
      <c r="F330" s="51">
        <f t="shared" si="5"/>
        <v>49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65</v>
      </c>
      <c r="E331" s="69">
        <v>2</v>
      </c>
      <c r="F331" s="51">
        <f t="shared" si="5"/>
        <v>67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59</v>
      </c>
      <c r="E333" s="69">
        <v>8</v>
      </c>
      <c r="F333" s="51">
        <f t="shared" si="5"/>
        <v>67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15</v>
      </c>
      <c r="E334" s="69">
        <v>0</v>
      </c>
      <c r="F334" s="51">
        <f t="shared" si="5"/>
        <v>15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16</v>
      </c>
      <c r="E335" s="69">
        <v>0</v>
      </c>
      <c r="F335" s="51">
        <f t="shared" si="5"/>
        <v>16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0</v>
      </c>
      <c r="E336" s="69">
        <v>0</v>
      </c>
      <c r="F336" s="51">
        <f t="shared" si="5"/>
        <v>0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2</v>
      </c>
      <c r="E337" s="69">
        <v>0</v>
      </c>
      <c r="F337" s="51">
        <f t="shared" si="5"/>
        <v>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10</v>
      </c>
      <c r="E338" s="69">
        <v>0</v>
      </c>
      <c r="F338" s="51">
        <f t="shared" si="5"/>
        <v>10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65</v>
      </c>
      <c r="E339" s="69">
        <v>5</v>
      </c>
      <c r="F339" s="51">
        <f t="shared" si="5"/>
        <v>70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22</v>
      </c>
      <c r="E344" s="69">
        <v>0</v>
      </c>
      <c r="F344" s="51">
        <f t="shared" si="5"/>
        <v>22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5</v>
      </c>
      <c r="E345" s="69">
        <v>0</v>
      </c>
      <c r="F345" s="51">
        <f t="shared" si="5"/>
        <v>5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19</v>
      </c>
      <c r="E346" s="69">
        <v>2</v>
      </c>
      <c r="F346" s="51">
        <f t="shared" si="5"/>
        <v>21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175</v>
      </c>
      <c r="E348" s="69">
        <v>3</v>
      </c>
      <c r="F348" s="51">
        <f t="shared" ref="F348:F401" si="6">SUM(D348:E348)</f>
        <v>178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14</v>
      </c>
      <c r="E349" s="69">
        <v>0</v>
      </c>
      <c r="F349" s="51">
        <f t="shared" si="6"/>
        <v>14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32</v>
      </c>
      <c r="E350" s="69">
        <v>4</v>
      </c>
      <c r="F350" s="51">
        <f t="shared" si="6"/>
        <v>36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79</v>
      </c>
      <c r="E351" s="69">
        <v>5</v>
      </c>
      <c r="F351" s="51">
        <f t="shared" si="6"/>
        <v>84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9</v>
      </c>
      <c r="E353" s="69">
        <v>0</v>
      </c>
      <c r="F353" s="51">
        <f t="shared" si="6"/>
        <v>9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32</v>
      </c>
      <c r="E355" s="69">
        <v>0</v>
      </c>
      <c r="F355" s="51">
        <f t="shared" si="6"/>
        <v>32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3</v>
      </c>
      <c r="E356" s="69">
        <v>0</v>
      </c>
      <c r="F356" s="51">
        <f t="shared" si="6"/>
        <v>3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28</v>
      </c>
      <c r="E357" s="69">
        <v>4</v>
      </c>
      <c r="F357" s="51">
        <f t="shared" si="6"/>
        <v>32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32</v>
      </c>
      <c r="E361" s="69">
        <v>4</v>
      </c>
      <c r="F361" s="51">
        <f t="shared" si="6"/>
        <v>36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65</v>
      </c>
      <c r="E363" s="69">
        <v>1</v>
      </c>
      <c r="F363" s="51">
        <f t="shared" si="6"/>
        <v>66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19</v>
      </c>
      <c r="E364" s="69">
        <v>0</v>
      </c>
      <c r="F364" s="51">
        <f t="shared" si="6"/>
        <v>19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36</v>
      </c>
      <c r="E365" s="69">
        <v>5</v>
      </c>
      <c r="F365" s="51">
        <f t="shared" si="6"/>
        <v>41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39</v>
      </c>
      <c r="E367" s="69">
        <v>0</v>
      </c>
      <c r="F367" s="51">
        <f t="shared" si="6"/>
        <v>39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0</v>
      </c>
      <c r="E368" s="69">
        <v>0</v>
      </c>
      <c r="F368" s="51">
        <f t="shared" si="6"/>
        <v>0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16</v>
      </c>
      <c r="E369" s="69">
        <v>0</v>
      </c>
      <c r="F369" s="51">
        <f t="shared" si="6"/>
        <v>16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5</v>
      </c>
      <c r="E370" s="69">
        <v>0</v>
      </c>
      <c r="F370" s="51">
        <f t="shared" si="6"/>
        <v>5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31</v>
      </c>
      <c r="E372" s="69">
        <v>2</v>
      </c>
      <c r="F372" s="51">
        <f t="shared" si="6"/>
        <v>33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32</v>
      </c>
      <c r="E374" s="69">
        <v>0</v>
      </c>
      <c r="F374" s="51">
        <f t="shared" si="6"/>
        <v>32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2</v>
      </c>
      <c r="E375" s="69">
        <v>0</v>
      </c>
      <c r="F375" s="51">
        <f t="shared" si="6"/>
        <v>2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30</v>
      </c>
      <c r="E376" s="69">
        <v>0</v>
      </c>
      <c r="F376" s="51">
        <f t="shared" si="6"/>
        <v>30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12</v>
      </c>
      <c r="E377" s="69">
        <v>3</v>
      </c>
      <c r="F377" s="51">
        <f t="shared" si="6"/>
        <v>15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22</v>
      </c>
      <c r="E378" s="69">
        <v>0</v>
      </c>
      <c r="F378" s="51">
        <f t="shared" si="6"/>
        <v>22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11</v>
      </c>
      <c r="E379" s="69">
        <v>0</v>
      </c>
      <c r="F379" s="51">
        <f t="shared" si="6"/>
        <v>11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7</v>
      </c>
      <c r="E382" s="69">
        <v>2</v>
      </c>
      <c r="F382" s="51">
        <f t="shared" si="6"/>
        <v>9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14</v>
      </c>
      <c r="E383" s="69">
        <v>1</v>
      </c>
      <c r="F383" s="51">
        <f t="shared" si="6"/>
        <v>15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24</v>
      </c>
      <c r="E384" s="69">
        <v>0</v>
      </c>
      <c r="F384" s="51">
        <f t="shared" si="6"/>
        <v>24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30</v>
      </c>
      <c r="E386" s="69">
        <v>0</v>
      </c>
      <c r="F386" s="51">
        <f t="shared" si="6"/>
        <v>30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108</v>
      </c>
      <c r="E387" s="69">
        <v>7</v>
      </c>
      <c r="F387" s="51">
        <f t="shared" si="6"/>
        <v>115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53</v>
      </c>
      <c r="E388" s="69">
        <v>1</v>
      </c>
      <c r="F388" s="51">
        <f t="shared" si="6"/>
        <v>54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27</v>
      </c>
      <c r="E389" s="69">
        <v>0</v>
      </c>
      <c r="F389" s="51">
        <f t="shared" si="6"/>
        <v>27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103</v>
      </c>
      <c r="E390" s="69">
        <v>9</v>
      </c>
      <c r="F390" s="51">
        <f t="shared" si="6"/>
        <v>112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29</v>
      </c>
      <c r="E392" s="69">
        <v>1</v>
      </c>
      <c r="F392" s="51">
        <f t="shared" si="6"/>
        <v>30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6</v>
      </c>
      <c r="E393" s="69">
        <v>1</v>
      </c>
      <c r="F393" s="51">
        <f t="shared" si="6"/>
        <v>7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4</v>
      </c>
      <c r="E394" s="69">
        <v>0</v>
      </c>
      <c r="F394" s="51">
        <f t="shared" si="6"/>
        <v>4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71</v>
      </c>
      <c r="E395" s="69">
        <v>0</v>
      </c>
      <c r="F395" s="51">
        <f t="shared" si="6"/>
        <v>71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11</v>
      </c>
      <c r="E396" s="69">
        <v>1</v>
      </c>
      <c r="F396" s="51">
        <f t="shared" si="6"/>
        <v>12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10</v>
      </c>
      <c r="E400" s="69">
        <v>0</v>
      </c>
      <c r="F400" s="51">
        <f t="shared" si="6"/>
        <v>10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32</v>
      </c>
      <c r="E402" s="69">
        <v>2</v>
      </c>
      <c r="F402" s="51">
        <f t="shared" ref="F402:F410" si="7">SUM(D402:E402)</f>
        <v>34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30</v>
      </c>
      <c r="E403" s="69">
        <v>6</v>
      </c>
      <c r="F403" s="51">
        <f t="shared" si="7"/>
        <v>36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2</v>
      </c>
      <c r="E404" s="69">
        <v>0</v>
      </c>
      <c r="F404" s="51">
        <f t="shared" si="7"/>
        <v>2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25</v>
      </c>
      <c r="E405" s="69">
        <v>1</v>
      </c>
      <c r="F405" s="51">
        <f t="shared" si="7"/>
        <v>26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57</v>
      </c>
      <c r="E406" s="69">
        <v>5</v>
      </c>
      <c r="F406" s="51">
        <f t="shared" si="7"/>
        <v>62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3</v>
      </c>
      <c r="E407" s="69">
        <v>0</v>
      </c>
      <c r="F407" s="51">
        <f t="shared" ref="F407" si="8">SUM(D407:E407)</f>
        <v>3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22</v>
      </c>
      <c r="E410" s="69">
        <v>7</v>
      </c>
      <c r="F410" s="51">
        <f t="shared" si="7"/>
        <v>29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403</v>
      </c>
      <c r="E411" s="69">
        <v>1</v>
      </c>
      <c r="F411" s="51">
        <f>SUM(D411:E411)</f>
        <v>404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11341</v>
      </c>
      <c r="E412" s="32">
        <f>SUM(E4:E411)</f>
        <v>827</v>
      </c>
      <c r="F412" s="32">
        <f>SUM(F4:F411)</f>
        <v>12168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15</v>
      </c>
      <c r="E3" s="16">
        <f>'Unit Totals'!E7</f>
        <v>0</v>
      </c>
      <c r="F3" s="16">
        <f t="shared" ref="F3:F36" si="0">SUM(D3:E3)</f>
        <v>15</v>
      </c>
      <c r="G3" s="16">
        <f>'Unit Totals'!G7+2</f>
        <v>24</v>
      </c>
      <c r="H3" s="18">
        <f t="shared" ref="H3:H38" si="1">F3/G3</f>
        <v>0.625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91</v>
      </c>
      <c r="E4" s="16">
        <f>'Unit Totals'!E12</f>
        <v>4</v>
      </c>
      <c r="F4" s="16">
        <f t="shared" si="0"/>
        <v>95</v>
      </c>
      <c r="G4" s="16">
        <f>'Unit Totals'!G12+2</f>
        <v>119</v>
      </c>
      <c r="H4" s="18">
        <f t="shared" si="1"/>
        <v>0.79831932773109249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113</v>
      </c>
      <c r="E5" s="16">
        <f>'Unit Totals'!E16</f>
        <v>4</v>
      </c>
      <c r="F5" s="16">
        <f t="shared" si="0"/>
        <v>117</v>
      </c>
      <c r="G5" s="16">
        <f>'Unit Totals'!G16+2</f>
        <v>182</v>
      </c>
      <c r="H5" s="18">
        <f t="shared" si="1"/>
        <v>0.6428571428571429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111</v>
      </c>
      <c r="E7" s="16">
        <f>'Unit Totals'!E37</f>
        <v>2</v>
      </c>
      <c r="F7" s="16">
        <f t="shared" si="0"/>
        <v>113</v>
      </c>
      <c r="G7" s="16">
        <f>'Unit Totals'!G37+2</f>
        <v>137</v>
      </c>
      <c r="H7" s="18">
        <f t="shared" si="1"/>
        <v>0.82481751824817517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57</v>
      </c>
      <c r="E9" s="16">
        <f>'Unit Totals'!E46</f>
        <v>2</v>
      </c>
      <c r="F9" s="16">
        <f t="shared" si="0"/>
        <v>59</v>
      </c>
      <c r="G9" s="16">
        <f>'Unit Totals'!G46+2</f>
        <v>61</v>
      </c>
      <c r="H9" s="18">
        <f t="shared" si="1"/>
        <v>0.96721311475409832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38</v>
      </c>
      <c r="E10" s="16">
        <f>'Unit Totals'!E49</f>
        <v>6</v>
      </c>
      <c r="F10" s="16">
        <f t="shared" si="0"/>
        <v>44</v>
      </c>
      <c r="G10" s="16">
        <f>'Unit Totals'!G49+2</f>
        <v>53</v>
      </c>
      <c r="H10" s="18">
        <f t="shared" si="1"/>
        <v>0.83018867924528306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94</v>
      </c>
      <c r="E12" s="16">
        <f>'Unit Totals'!E94</f>
        <v>13</v>
      </c>
      <c r="F12" s="16">
        <f t="shared" si="0"/>
        <v>107</v>
      </c>
      <c r="G12" s="16">
        <f>'Unit Totals'!G94+2</f>
        <v>123</v>
      </c>
      <c r="H12" s="18">
        <f t="shared" si="1"/>
        <v>0.86991869918699183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13</v>
      </c>
      <c r="E13" s="16">
        <f>'Unit Totals'!E96</f>
        <v>0</v>
      </c>
      <c r="F13" s="16">
        <f t="shared" si="0"/>
        <v>13</v>
      </c>
      <c r="G13" s="16">
        <f>'Unit Totals'!G96+2</f>
        <v>17</v>
      </c>
      <c r="H13" s="18">
        <f t="shared" si="1"/>
        <v>0.76470588235294112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16</v>
      </c>
      <c r="E15" s="16">
        <f>'Unit Totals'!E120</f>
        <v>4</v>
      </c>
      <c r="F15" s="16">
        <f t="shared" si="0"/>
        <v>20</v>
      </c>
      <c r="G15" s="16">
        <f>'Unit Totals'!G120+2</f>
        <v>32</v>
      </c>
      <c r="H15" s="18">
        <f t="shared" si="1"/>
        <v>0.625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19</v>
      </c>
      <c r="E16" s="16">
        <f>'Unit Totals'!E122</f>
        <v>2</v>
      </c>
      <c r="F16" s="16">
        <f t="shared" si="0"/>
        <v>21</v>
      </c>
      <c r="G16" s="16">
        <f>'Unit Totals'!G122+2</f>
        <v>27</v>
      </c>
      <c r="H16" s="18">
        <f t="shared" si="1"/>
        <v>0.77777777777777779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12</v>
      </c>
      <c r="E17" s="16">
        <f>'Unit Totals'!E144</f>
        <v>0</v>
      </c>
      <c r="F17" s="16">
        <f t="shared" si="0"/>
        <v>12</v>
      </c>
      <c r="G17" s="16">
        <f>'Unit Totals'!G144+2</f>
        <v>26</v>
      </c>
      <c r="H17" s="18">
        <f t="shared" si="1"/>
        <v>0.46153846153846156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22</v>
      </c>
      <c r="E18" s="16">
        <f>'Unit Totals'!E158</f>
        <v>5</v>
      </c>
      <c r="F18" s="16">
        <f t="shared" si="0"/>
        <v>27</v>
      </c>
      <c r="G18" s="16">
        <f>'Unit Totals'!G158+2</f>
        <v>34</v>
      </c>
      <c r="H18" s="18">
        <f t="shared" si="1"/>
        <v>0.79411764705882348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34</v>
      </c>
      <c r="E20" s="16">
        <f>'Unit Totals'!E176</f>
        <v>1</v>
      </c>
      <c r="F20" s="16">
        <f t="shared" si="0"/>
        <v>35</v>
      </c>
      <c r="G20" s="16">
        <f>'Unit Totals'!G176+2</f>
        <v>77</v>
      </c>
      <c r="H20" s="18">
        <f t="shared" si="1"/>
        <v>0.45454545454545453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65</v>
      </c>
      <c r="E21" s="16">
        <f>'Unit Totals'!E213</f>
        <v>3</v>
      </c>
      <c r="F21" s="16">
        <f t="shared" si="0"/>
        <v>68</v>
      </c>
      <c r="G21" s="16">
        <f>'Unit Totals'!G213+2</f>
        <v>122</v>
      </c>
      <c r="H21" s="18">
        <f t="shared" si="1"/>
        <v>0.55737704918032782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21</v>
      </c>
      <c r="E22" s="16">
        <f>'Unit Totals'!E222</f>
        <v>2</v>
      </c>
      <c r="F22" s="16">
        <f t="shared" si="0"/>
        <v>23</v>
      </c>
      <c r="G22" s="16">
        <f>'Unit Totals'!G222+2</f>
        <v>30</v>
      </c>
      <c r="H22" s="18">
        <f t="shared" si="1"/>
        <v>0.76666666666666672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48</v>
      </c>
      <c r="E24" s="16">
        <f>'Unit Totals'!E262</f>
        <v>5</v>
      </c>
      <c r="F24" s="16">
        <f t="shared" si="0"/>
        <v>53</v>
      </c>
      <c r="G24" s="16">
        <f>'Unit Totals'!G262+2</f>
        <v>78</v>
      </c>
      <c r="H24" s="18">
        <f t="shared" si="1"/>
        <v>0.67948717948717952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88</v>
      </c>
      <c r="E25" s="16">
        <f>'Unit Totals'!E279</f>
        <v>0</v>
      </c>
      <c r="F25" s="16">
        <f t="shared" si="0"/>
        <v>88</v>
      </c>
      <c r="G25" s="16">
        <f>'Unit Totals'!G279+2</f>
        <v>110</v>
      </c>
      <c r="H25" s="18">
        <f t="shared" si="1"/>
        <v>0.8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22</v>
      </c>
      <c r="E26" s="16">
        <f>'Unit Totals'!E282</f>
        <v>0</v>
      </c>
      <c r="F26" s="16">
        <f t="shared" si="0"/>
        <v>22</v>
      </c>
      <c r="G26" s="16">
        <f>'Unit Totals'!G282+2</f>
        <v>34</v>
      </c>
      <c r="H26" s="18">
        <f t="shared" si="1"/>
        <v>0.6470588235294118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65</v>
      </c>
      <c r="E29" s="16">
        <f>'Unit Totals'!E363</f>
        <v>1</v>
      </c>
      <c r="F29" s="16">
        <f t="shared" si="0"/>
        <v>66</v>
      </c>
      <c r="G29" s="16">
        <f>'Unit Totals'!G363+2</f>
        <v>93</v>
      </c>
      <c r="H29" s="18">
        <f t="shared" si="1"/>
        <v>0.70967741935483875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36</v>
      </c>
      <c r="E30" s="16">
        <f>'Unit Totals'!E365</f>
        <v>5</v>
      </c>
      <c r="F30" s="16">
        <f t="shared" si="0"/>
        <v>41</v>
      </c>
      <c r="G30" s="16">
        <f>'Unit Totals'!G365+2</f>
        <v>63</v>
      </c>
      <c r="H30" s="18">
        <f t="shared" si="1"/>
        <v>0.65079365079365081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30</v>
      </c>
      <c r="E32" s="16">
        <f>'Unit Totals'!E386</f>
        <v>0</v>
      </c>
      <c r="F32" s="16">
        <f t="shared" si="0"/>
        <v>30</v>
      </c>
      <c r="G32" s="16">
        <f>'Unit Totals'!G386+2</f>
        <v>41</v>
      </c>
      <c r="H32" s="18">
        <f t="shared" si="1"/>
        <v>0.73170731707317072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10</v>
      </c>
      <c r="E34" s="16">
        <f>'Unit Totals'!E400</f>
        <v>0</v>
      </c>
      <c r="F34" s="16">
        <f t="shared" si="0"/>
        <v>10</v>
      </c>
      <c r="G34" s="16">
        <f>'Unit Totals'!G400+2</f>
        <v>15</v>
      </c>
      <c r="H34" s="18">
        <f t="shared" si="1"/>
        <v>0.66666666666666663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2</v>
      </c>
      <c r="E35" s="16">
        <f>'Unit Totals'!E404</f>
        <v>0</v>
      </c>
      <c r="F35" s="16">
        <f t="shared" si="0"/>
        <v>2</v>
      </c>
      <c r="G35" s="16">
        <f>'Unit Totals'!G404+2</f>
        <v>14</v>
      </c>
      <c r="H35" s="18">
        <f t="shared" si="1"/>
        <v>0.14285714285714285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57</v>
      </c>
      <c r="E36" s="16">
        <f>'Unit Totals'!E406</f>
        <v>5</v>
      </c>
      <c r="F36" s="16">
        <f t="shared" si="0"/>
        <v>62</v>
      </c>
      <c r="G36" s="16">
        <f>'Unit Totals'!G406+2</f>
        <v>76</v>
      </c>
      <c r="H36" s="18">
        <f t="shared" si="1"/>
        <v>0.81578947368421051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1194</v>
      </c>
      <c r="E38" s="16">
        <f>SUM(E3:E36)</f>
        <v>71</v>
      </c>
      <c r="F38" s="16">
        <f>SUM(F3:F36)</f>
        <v>1265</v>
      </c>
      <c r="G38" s="16">
        <f>SUM(G3:G37)</f>
        <v>1822</v>
      </c>
      <c r="H38" s="18">
        <f t="shared" si="1"/>
        <v>0.69429198682766191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143</v>
      </c>
      <c r="E3" s="16">
        <f>'Unit Totals'!E27</f>
        <v>4</v>
      </c>
      <c r="F3" s="16">
        <f t="shared" ref="F3:F14" si="0">SUM(D3:E3)</f>
        <v>147</v>
      </c>
      <c r="G3" s="16">
        <f>'Unit Totals'!G27+2</f>
        <v>220</v>
      </c>
      <c r="H3" s="18">
        <f t="shared" ref="H3:H27" si="1">F3/G3</f>
        <v>0.66818181818181821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27</v>
      </c>
      <c r="E4" s="16">
        <f>'Unit Totals'!E39</f>
        <v>1</v>
      </c>
      <c r="F4" s="16">
        <f t="shared" si="0"/>
        <v>28</v>
      </c>
      <c r="G4" s="16">
        <f>'Unit Totals'!G39+2</f>
        <v>63</v>
      </c>
      <c r="H4" s="18">
        <f t="shared" si="1"/>
        <v>0.44444444444444442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155</v>
      </c>
      <c r="E5" s="16">
        <f>'Unit Totals'!E47</f>
        <v>11</v>
      </c>
      <c r="F5" s="16">
        <f t="shared" si="0"/>
        <v>166</v>
      </c>
      <c r="G5" s="16">
        <f>'Unit Totals'!G47+2</f>
        <v>234</v>
      </c>
      <c r="H5" s="18">
        <f t="shared" si="1"/>
        <v>0.70940170940170943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8</v>
      </c>
      <c r="E6" s="16">
        <f>'Unit Totals'!E60</f>
        <v>0</v>
      </c>
      <c r="F6" s="16">
        <f t="shared" si="0"/>
        <v>8</v>
      </c>
      <c r="G6" s="16">
        <f>'Unit Totals'!G60+2</f>
        <v>15</v>
      </c>
      <c r="H6" s="18">
        <f t="shared" si="1"/>
        <v>0.53333333333333333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25</v>
      </c>
      <c r="E7" s="16">
        <f>'Unit Totals'!E93</f>
        <v>4</v>
      </c>
      <c r="F7" s="16">
        <f t="shared" si="0"/>
        <v>29</v>
      </c>
      <c r="G7" s="16">
        <f>'Unit Totals'!G93+2</f>
        <v>32</v>
      </c>
      <c r="H7" s="18">
        <f t="shared" si="1"/>
        <v>0.90625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45</v>
      </c>
      <c r="E9" s="16">
        <f>'Unit Totals'!E114</f>
        <v>3</v>
      </c>
      <c r="F9" s="16">
        <f t="shared" si="0"/>
        <v>48</v>
      </c>
      <c r="G9" s="16">
        <f>'Unit Totals'!G114+2</f>
        <v>57</v>
      </c>
      <c r="H9" s="18">
        <f t="shared" si="1"/>
        <v>0.84210526315789469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28</v>
      </c>
      <c r="E11" s="16">
        <f>'Unit Totals'!E140</f>
        <v>1</v>
      </c>
      <c r="F11" s="16">
        <f t="shared" si="0"/>
        <v>29</v>
      </c>
      <c r="G11" s="16">
        <f>'Unit Totals'!G140+2</f>
        <v>47</v>
      </c>
      <c r="H11" s="18">
        <f t="shared" si="1"/>
        <v>0.61702127659574468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86</v>
      </c>
      <c r="E12" s="16">
        <f>'Unit Totals'!E154</f>
        <v>9</v>
      </c>
      <c r="F12" s="16">
        <f t="shared" si="0"/>
        <v>95</v>
      </c>
      <c r="G12" s="16">
        <f>'Unit Totals'!G154+2</f>
        <v>123</v>
      </c>
      <c r="H12" s="18">
        <f t="shared" si="1"/>
        <v>0.77235772357723576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42</v>
      </c>
      <c r="E13" s="16">
        <f>'Unit Totals'!E155</f>
        <v>7</v>
      </c>
      <c r="F13" s="16">
        <f t="shared" si="0"/>
        <v>49</v>
      </c>
      <c r="G13" s="16">
        <f>'Unit Totals'!G155+2</f>
        <v>81</v>
      </c>
      <c r="H13" s="18">
        <f t="shared" si="1"/>
        <v>0.60493827160493829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28</v>
      </c>
      <c r="E14" s="16">
        <f>'Unit Totals'!E156</f>
        <v>0</v>
      </c>
      <c r="F14" s="16">
        <f t="shared" si="0"/>
        <v>28</v>
      </c>
      <c r="G14" s="16">
        <f>'Unit Totals'!G156+2</f>
        <v>38</v>
      </c>
      <c r="H14" s="18">
        <f t="shared" si="1"/>
        <v>0.73684210526315785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24</v>
      </c>
      <c r="E15" s="16">
        <f>'Unit Totals'!E177</f>
        <v>0</v>
      </c>
      <c r="F15" s="16">
        <f t="shared" ref="F15:F27" si="2">SUM(D15:E15)</f>
        <v>24</v>
      </c>
      <c r="G15" s="16">
        <f>'Unit Totals'!G177+2</f>
        <v>43</v>
      </c>
      <c r="H15" s="18">
        <f t="shared" si="1"/>
        <v>0.55813953488372092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11</v>
      </c>
      <c r="E17" s="16">
        <f>'Unit Totals'!E212</f>
        <v>1</v>
      </c>
      <c r="F17" s="16">
        <f t="shared" si="2"/>
        <v>12</v>
      </c>
      <c r="G17" s="16">
        <f>'Unit Totals'!G212+2</f>
        <v>141</v>
      </c>
      <c r="H17" s="18">
        <f t="shared" si="1"/>
        <v>8.5106382978723402E-2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11</v>
      </c>
      <c r="E19" s="16">
        <f>'Unit Totals'!E239</f>
        <v>6</v>
      </c>
      <c r="F19" s="16">
        <f t="shared" si="2"/>
        <v>17</v>
      </c>
      <c r="G19" s="16">
        <f>'Unit Totals'!G239+2</f>
        <v>24</v>
      </c>
      <c r="H19" s="18">
        <f t="shared" si="1"/>
        <v>0.70833333333333337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7</v>
      </c>
      <c r="E20" s="16">
        <f>'Unit Totals'!E275</f>
        <v>0</v>
      </c>
      <c r="F20" s="16">
        <f t="shared" si="2"/>
        <v>7</v>
      </c>
      <c r="G20" s="16">
        <f>'Unit Totals'!G275+2</f>
        <v>16</v>
      </c>
      <c r="H20" s="18">
        <f t="shared" si="1"/>
        <v>0.4375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29</v>
      </c>
      <c r="E22" s="16">
        <f>'Unit Totals'!E280</f>
        <v>2</v>
      </c>
      <c r="F22" s="16">
        <f t="shared" si="2"/>
        <v>31</v>
      </c>
      <c r="G22" s="16">
        <f>'Unit Totals'!G280+2</f>
        <v>58</v>
      </c>
      <c r="H22" s="18">
        <f t="shared" si="1"/>
        <v>0.53448275862068961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108</v>
      </c>
      <c r="E27" s="16">
        <f>'Unit Totals'!E387</f>
        <v>7</v>
      </c>
      <c r="F27" s="16">
        <f t="shared" si="2"/>
        <v>115</v>
      </c>
      <c r="G27" s="16">
        <f>'Unit Totals'!G387+2</f>
        <v>191</v>
      </c>
      <c r="H27" s="18">
        <f t="shared" si="1"/>
        <v>0.60209424083769636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950</v>
      </c>
      <c r="E29" s="16">
        <f>SUM(E3:E27)</f>
        <v>83</v>
      </c>
      <c r="F29" s="16">
        <f>SUM(F3:F27)</f>
        <v>1033</v>
      </c>
      <c r="G29" s="16">
        <f>SUM(G3:G27)</f>
        <v>1648</v>
      </c>
      <c r="H29" s="19">
        <f>F29/G29</f>
        <v>0.62682038834951459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18</v>
      </c>
      <c r="E3" s="16">
        <f>'Unit Totals'!E11</f>
        <v>0</v>
      </c>
      <c r="F3" s="16">
        <f t="shared" ref="F3:F17" si="0">SUM(D3:E3)</f>
        <v>18</v>
      </c>
      <c r="G3" s="16">
        <f>'Unit Totals'!G11+2</f>
        <v>27</v>
      </c>
      <c r="H3" s="18">
        <f t="shared" ref="H3:H17" si="1">F3/G3</f>
        <v>0.66666666666666663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22</v>
      </c>
      <c r="E4" s="16">
        <f>'Unit Totals'!E51</f>
        <v>0</v>
      </c>
      <c r="F4" s="16">
        <f t="shared" si="0"/>
        <v>22</v>
      </c>
      <c r="G4" s="16">
        <f>'Unit Totals'!G51+2</f>
        <v>33</v>
      </c>
      <c r="H4" s="18">
        <f t="shared" si="1"/>
        <v>0.66666666666666663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15</v>
      </c>
      <c r="E5" s="16">
        <f>'Unit Totals'!E98</f>
        <v>0</v>
      </c>
      <c r="F5" s="16">
        <f t="shared" si="0"/>
        <v>15</v>
      </c>
      <c r="G5" s="16">
        <f>'Unit Totals'!G98+2</f>
        <v>19</v>
      </c>
      <c r="H5" s="18">
        <f t="shared" si="1"/>
        <v>0.78947368421052633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104</v>
      </c>
      <c r="E7" s="16">
        <f>'Unit Totals'!E141</f>
        <v>2</v>
      </c>
      <c r="F7" s="16">
        <f t="shared" si="0"/>
        <v>106</v>
      </c>
      <c r="G7" s="16">
        <f>'Unit Totals'!G141+2</f>
        <v>157</v>
      </c>
      <c r="H7" s="18">
        <f t="shared" si="1"/>
        <v>0.67515923566878977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9</v>
      </c>
      <c r="E9" s="16">
        <f>'Unit Totals'!E198</f>
        <v>0</v>
      </c>
      <c r="F9" s="16">
        <f t="shared" si="0"/>
        <v>9</v>
      </c>
      <c r="G9" s="16">
        <f>'Unit Totals'!G198+2</f>
        <v>14</v>
      </c>
      <c r="H9" s="18">
        <f t="shared" si="1"/>
        <v>0.6428571428571429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22</v>
      </c>
      <c r="E10" s="16">
        <f>'Unit Totals'!E204</f>
        <v>10</v>
      </c>
      <c r="F10" s="16">
        <f t="shared" si="0"/>
        <v>32</v>
      </c>
      <c r="G10" s="16">
        <f>'Unit Totals'!G204+2</f>
        <v>42</v>
      </c>
      <c r="H10" s="18">
        <f t="shared" si="1"/>
        <v>0.76190476190476186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33</v>
      </c>
      <c r="E12" s="16">
        <f>'Unit Totals'!E242</f>
        <v>7</v>
      </c>
      <c r="F12" s="16">
        <f t="shared" si="0"/>
        <v>40</v>
      </c>
      <c r="G12" s="16">
        <f>'Unit Totals'!G242+2</f>
        <v>60</v>
      </c>
      <c r="H12" s="18">
        <f t="shared" si="1"/>
        <v>0.66666666666666663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65</v>
      </c>
      <c r="E15" s="16">
        <f>'Unit Totals'!E331</f>
        <v>2</v>
      </c>
      <c r="F15" s="16">
        <f t="shared" si="0"/>
        <v>67</v>
      </c>
      <c r="G15" s="16">
        <f>'Unit Totals'!G331+2</f>
        <v>79</v>
      </c>
      <c r="H15" s="18">
        <f t="shared" si="1"/>
        <v>0.84810126582278478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9</v>
      </c>
      <c r="E16" s="16">
        <f>'Unit Totals'!E353</f>
        <v>0</v>
      </c>
      <c r="F16" s="16">
        <f t="shared" si="0"/>
        <v>9</v>
      </c>
      <c r="G16" s="16">
        <f>'Unit Totals'!G353+2</f>
        <v>30</v>
      </c>
      <c r="H16" s="18">
        <f t="shared" si="1"/>
        <v>0.3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27</v>
      </c>
      <c r="E17" s="16">
        <f>'Unit Totals'!E389</f>
        <v>0</v>
      </c>
      <c r="F17" s="16">
        <f t="shared" si="0"/>
        <v>27</v>
      </c>
      <c r="G17" s="16">
        <f>'Unit Totals'!G389+2</f>
        <v>34</v>
      </c>
      <c r="H17" s="18">
        <f t="shared" si="1"/>
        <v>0.79411764705882348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373</v>
      </c>
      <c r="E19" s="16">
        <f>SUM(E3:E17)</f>
        <v>21</v>
      </c>
      <c r="F19" s="16">
        <f>SUM(F3:F17)</f>
        <v>394</v>
      </c>
      <c r="G19" s="16">
        <f>SUM(G3:G18)</f>
        <v>559</v>
      </c>
      <c r="H19" s="19">
        <f>F19/G19</f>
        <v>0.70483005366726292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49</v>
      </c>
      <c r="E3" s="16">
        <f>'Unit Totals'!E8</f>
        <v>1</v>
      </c>
      <c r="F3" s="16">
        <f t="shared" ref="F3:F13" si="0">SUM(D3:E3)</f>
        <v>50</v>
      </c>
      <c r="G3" s="16">
        <f>'Unit Totals'!G8+2</f>
        <v>69</v>
      </c>
      <c r="H3" s="18">
        <f t="shared" ref="H3:H13" si="1">F3/G3</f>
        <v>0.72463768115942029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30</v>
      </c>
      <c r="E4" s="16">
        <f>'Unit Totals'!E69</f>
        <v>4</v>
      </c>
      <c r="F4" s="16">
        <f t="shared" si="0"/>
        <v>34</v>
      </c>
      <c r="G4" s="16">
        <f>'Unit Totals'!G69+2</f>
        <v>48</v>
      </c>
      <c r="H4" s="18">
        <f t="shared" si="1"/>
        <v>0.70833333333333337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56</v>
      </c>
      <c r="E5" s="16">
        <f>'Unit Totals'!E77</f>
        <v>9</v>
      </c>
      <c r="F5" s="16">
        <f t="shared" si="0"/>
        <v>65</v>
      </c>
      <c r="G5" s="16">
        <f>'Unit Totals'!G77+2</f>
        <v>100</v>
      </c>
      <c r="H5" s="18">
        <f t="shared" si="1"/>
        <v>0.65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22</v>
      </c>
      <c r="E7" s="16">
        <f>'Unit Totals'!E111</f>
        <v>0</v>
      </c>
      <c r="F7" s="16">
        <f t="shared" si="0"/>
        <v>22</v>
      </c>
      <c r="G7" s="16">
        <f>'Unit Totals'!G111+2</f>
        <v>46</v>
      </c>
      <c r="H7" s="18">
        <f t="shared" si="1"/>
        <v>0.47826086956521741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28</v>
      </c>
      <c r="E8" s="16">
        <f>'Unit Totals'!E118</f>
        <v>1</v>
      </c>
      <c r="F8" s="16">
        <f t="shared" si="0"/>
        <v>29</v>
      </c>
      <c r="G8" s="16">
        <f>'Unit Totals'!G118+2</f>
        <v>38</v>
      </c>
      <c r="H8" s="18">
        <f t="shared" si="1"/>
        <v>0.76315789473684215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15</v>
      </c>
      <c r="E9" s="16">
        <f>'Unit Totals'!E142</f>
        <v>1</v>
      </c>
      <c r="F9" s="16">
        <f t="shared" si="0"/>
        <v>16</v>
      </c>
      <c r="G9" s="16">
        <f>'Unit Totals'!G142+2</f>
        <v>23</v>
      </c>
      <c r="H9" s="18">
        <f t="shared" si="1"/>
        <v>0.69565217391304346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62</v>
      </c>
      <c r="E10" s="16">
        <f>'Unit Totals'!E238</f>
        <v>3</v>
      </c>
      <c r="F10" s="16">
        <f t="shared" si="0"/>
        <v>65</v>
      </c>
      <c r="G10" s="16">
        <f>'Unit Totals'!G238+2</f>
        <v>85</v>
      </c>
      <c r="H10" s="18">
        <f t="shared" si="1"/>
        <v>0.76470588235294112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22</v>
      </c>
      <c r="E11" s="16">
        <f>'Unit Totals'!E254</f>
        <v>4</v>
      </c>
      <c r="F11" s="16">
        <f t="shared" si="0"/>
        <v>26</v>
      </c>
      <c r="G11" s="16">
        <f>'Unit Totals'!G254+2</f>
        <v>49</v>
      </c>
      <c r="H11" s="18">
        <f t="shared" si="1"/>
        <v>0.53061224489795922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355</v>
      </c>
      <c r="E15" s="16">
        <f>SUM(E3:E13)</f>
        <v>26</v>
      </c>
      <c r="F15" s="16">
        <f>SUM(F3:F13)</f>
        <v>381</v>
      </c>
      <c r="G15" s="16">
        <f>SUM(G3:G14)</f>
        <v>539</v>
      </c>
      <c r="H15" s="19">
        <f>F15/G15</f>
        <v>0.70686456400742115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20</v>
      </c>
      <c r="E4" s="16">
        <f>'Unit Totals'!E6</f>
        <v>0</v>
      </c>
      <c r="F4" s="16">
        <f t="shared" ref="F4:F29" si="1">SUM(D4:E4)</f>
        <v>20</v>
      </c>
      <c r="G4" s="16">
        <f>'Unit Totals'!G6+2</f>
        <v>39</v>
      </c>
      <c r="H4" s="18">
        <f t="shared" si="0"/>
        <v>0.51282051282051277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25</v>
      </c>
      <c r="E5" s="16">
        <f>'Unit Totals'!E14</f>
        <v>1</v>
      </c>
      <c r="F5" s="16">
        <f t="shared" si="1"/>
        <v>26</v>
      </c>
      <c r="G5" s="16">
        <f>'Unit Totals'!G14+2</f>
        <v>43</v>
      </c>
      <c r="H5" s="18">
        <f t="shared" si="0"/>
        <v>0.60465116279069764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28</v>
      </c>
      <c r="E6" s="16">
        <f>'Unit Totals'!E15</f>
        <v>1</v>
      </c>
      <c r="F6" s="16">
        <f t="shared" si="1"/>
        <v>29</v>
      </c>
      <c r="G6" s="16">
        <f>'Unit Totals'!G15+2</f>
        <v>47</v>
      </c>
      <c r="H6" s="18">
        <f t="shared" si="0"/>
        <v>0.61702127659574468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</v>
      </c>
      <c r="E7" s="16">
        <f>'Unit Totals'!E20</f>
        <v>0</v>
      </c>
      <c r="F7" s="16">
        <f t="shared" si="1"/>
        <v>1</v>
      </c>
      <c r="G7" s="16">
        <f>'Unit Totals'!G20+2</f>
        <v>20</v>
      </c>
      <c r="H7" s="18">
        <f t="shared" si="0"/>
        <v>0.05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22</v>
      </c>
      <c r="E8" s="16">
        <f>'Unit Totals'!E21</f>
        <v>2</v>
      </c>
      <c r="F8" s="16">
        <f t="shared" si="1"/>
        <v>24</v>
      </c>
      <c r="G8" s="16">
        <f>'Unit Totals'!G21+2</f>
        <v>33</v>
      </c>
      <c r="H8" s="18">
        <f t="shared" si="0"/>
        <v>0.72727272727272729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18</v>
      </c>
      <c r="E10" s="16">
        <f>'Unit Totals'!E30</f>
        <v>0</v>
      </c>
      <c r="F10" s="16">
        <f t="shared" si="1"/>
        <v>18</v>
      </c>
      <c r="G10" s="16">
        <f>'Unit Totals'!G30+2</f>
        <v>38</v>
      </c>
      <c r="H10" s="18">
        <f t="shared" si="0"/>
        <v>0.47368421052631576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6</v>
      </c>
      <c r="E11" s="16">
        <f>'Unit Totals'!E32</f>
        <v>1</v>
      </c>
      <c r="F11" s="16">
        <f t="shared" si="1"/>
        <v>7</v>
      </c>
      <c r="G11" s="16">
        <f>'Unit Totals'!G32+2</f>
        <v>40</v>
      </c>
      <c r="H11" s="18">
        <f t="shared" si="0"/>
        <v>0.17499999999999999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15</v>
      </c>
      <c r="E12" s="16">
        <f>'Unit Totals'!E80</f>
        <v>0</v>
      </c>
      <c r="F12" s="16">
        <f t="shared" si="1"/>
        <v>15</v>
      </c>
      <c r="G12" s="16">
        <f>'Unit Totals'!G80+2</f>
        <v>32</v>
      </c>
      <c r="H12" s="18">
        <f t="shared" si="0"/>
        <v>0.46875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47</v>
      </c>
      <c r="E13" s="16">
        <f>'Unit Totals'!E124</f>
        <v>4</v>
      </c>
      <c r="F13" s="16">
        <f t="shared" si="1"/>
        <v>51</v>
      </c>
      <c r="G13" s="16">
        <f>'Unit Totals'!G124+2</f>
        <v>67</v>
      </c>
      <c r="H13" s="18">
        <f t="shared" si="0"/>
        <v>0.76119402985074625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61</v>
      </c>
      <c r="E14" s="16">
        <f>'Unit Totals'!E135</f>
        <v>5</v>
      </c>
      <c r="F14" s="16">
        <f t="shared" si="1"/>
        <v>66</v>
      </c>
      <c r="G14" s="16">
        <f>'Unit Totals'!G135+2</f>
        <v>88</v>
      </c>
      <c r="H14" s="18">
        <f>F14/G14</f>
        <v>0.75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22</v>
      </c>
      <c r="E15" s="16">
        <f>'Unit Totals'!E136</f>
        <v>0</v>
      </c>
      <c r="F15" s="16">
        <f>SUM(D15:E15)</f>
        <v>22</v>
      </c>
      <c r="G15" s="16">
        <f>'Unit Totals'!G136+2</f>
        <v>37</v>
      </c>
      <c r="H15" s="18">
        <f>F15/G15</f>
        <v>0.59459459459459463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6</v>
      </c>
      <c r="E16" s="16">
        <f>'Unit Totals'!E161</f>
        <v>0</v>
      </c>
      <c r="F16" s="16">
        <f t="shared" si="1"/>
        <v>6</v>
      </c>
      <c r="G16" s="16">
        <v>11</v>
      </c>
      <c r="H16" s="18">
        <f t="shared" ref="H16:H29" si="2">F16/G16</f>
        <v>0.54545454545454541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40</v>
      </c>
      <c r="E18" s="16">
        <f>'Unit Totals'!E170</f>
        <v>0</v>
      </c>
      <c r="F18" s="16">
        <f t="shared" si="1"/>
        <v>40</v>
      </c>
      <c r="G18" s="16">
        <f>'Unit Totals'!G170+2</f>
        <v>58</v>
      </c>
      <c r="H18" s="18">
        <f t="shared" si="2"/>
        <v>0.68965517241379315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12</v>
      </c>
      <c r="E21" s="16">
        <f>'Unit Totals'!E227</f>
        <v>0</v>
      </c>
      <c r="F21" s="16">
        <f t="shared" si="1"/>
        <v>12</v>
      </c>
      <c r="G21" s="16">
        <f>'Unit Totals'!G227+2</f>
        <v>36</v>
      </c>
      <c r="H21" s="18">
        <f t="shared" si="2"/>
        <v>0.33333333333333331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51</v>
      </c>
      <c r="E24" s="16">
        <f>'Unit Totals'!E270</f>
        <v>3</v>
      </c>
      <c r="F24" s="16">
        <f t="shared" si="1"/>
        <v>54</v>
      </c>
      <c r="G24" s="16">
        <f>'Unit Totals'!G270+2</f>
        <v>87</v>
      </c>
      <c r="H24" s="18">
        <f t="shared" si="2"/>
        <v>0.62068965517241381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43</v>
      </c>
      <c r="E26" s="16">
        <f>'Unit Totals'!E307</f>
        <v>4</v>
      </c>
      <c r="F26" s="16">
        <f t="shared" si="1"/>
        <v>47</v>
      </c>
      <c r="G26" s="16">
        <f>'Unit Totals'!G307+2</f>
        <v>75</v>
      </c>
      <c r="H26" s="18">
        <f t="shared" si="2"/>
        <v>0.62666666666666671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14</v>
      </c>
      <c r="E28" s="16">
        <f>'Unit Totals'!E383</f>
        <v>1</v>
      </c>
      <c r="F28" s="16">
        <f t="shared" si="1"/>
        <v>15</v>
      </c>
      <c r="G28" s="16">
        <f>'Unit Totals'!G383+2</f>
        <v>32</v>
      </c>
      <c r="H28" s="18">
        <f t="shared" si="2"/>
        <v>0.46875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29</v>
      </c>
      <c r="E29" s="16">
        <f>'Unit Totals'!E392</f>
        <v>1</v>
      </c>
      <c r="F29" s="16">
        <f t="shared" si="1"/>
        <v>30</v>
      </c>
      <c r="G29" s="16">
        <f>'Unit Totals'!G392+2</f>
        <v>45</v>
      </c>
      <c r="H29" s="18">
        <f t="shared" si="2"/>
        <v>0.66666666666666663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565</v>
      </c>
      <c r="E31" s="16">
        <f>SUM(E3:E29)</f>
        <v>26</v>
      </c>
      <c r="F31" s="16">
        <f>SUM(F3:F29)</f>
        <v>591</v>
      </c>
      <c r="G31" s="16">
        <f>SUM(G3:G30)</f>
        <v>998</v>
      </c>
      <c r="H31" s="19">
        <f>F31/G31</f>
        <v>0.59218436873747493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36</v>
      </c>
      <c r="E3" s="16">
        <f>'Unit Totals'!E5</f>
        <v>5</v>
      </c>
      <c r="F3" s="16">
        <f t="shared" ref="F3:F27" si="0">SUM(D3:E3)</f>
        <v>41</v>
      </c>
      <c r="G3" s="16">
        <f>'Unit Totals'!G5+2</f>
        <v>63</v>
      </c>
      <c r="H3" s="18">
        <f t="shared" ref="H3:H27" si="1">F3/G3</f>
        <v>0.65079365079365081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24</v>
      </c>
      <c r="E5" s="16">
        <f>'Unit Totals'!E10</f>
        <v>0</v>
      </c>
      <c r="F5" s="16">
        <f t="shared" si="0"/>
        <v>24</v>
      </c>
      <c r="G5" s="16">
        <f>'Unit Totals'!G10+2</f>
        <v>34</v>
      </c>
      <c r="H5" s="18">
        <f t="shared" si="1"/>
        <v>0.70588235294117652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43</v>
      </c>
      <c r="E7" s="16">
        <f>'Unit Totals'!E31</f>
        <v>1</v>
      </c>
      <c r="F7" s="16">
        <f t="shared" si="0"/>
        <v>44</v>
      </c>
      <c r="G7" s="16">
        <f>'Unit Totals'!G31+2</f>
        <v>57</v>
      </c>
      <c r="H7" s="18">
        <f t="shared" si="1"/>
        <v>0.77192982456140347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53</v>
      </c>
      <c r="E8" s="16">
        <f>'Unit Totals'!E57</f>
        <v>20</v>
      </c>
      <c r="F8" s="16">
        <f t="shared" si="0"/>
        <v>73</v>
      </c>
      <c r="G8" s="16">
        <f>'Unit Totals'!G57+2</f>
        <v>113</v>
      </c>
      <c r="H8" s="18">
        <f t="shared" si="1"/>
        <v>0.64601769911504425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14</v>
      </c>
      <c r="E9" s="16">
        <f>'Unit Totals'!E61</f>
        <v>1</v>
      </c>
      <c r="F9" s="16">
        <f t="shared" si="0"/>
        <v>15</v>
      </c>
      <c r="G9" s="16">
        <f>'Unit Totals'!G61+2</f>
        <v>26</v>
      </c>
      <c r="H9" s="18">
        <f t="shared" si="1"/>
        <v>0.57692307692307687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21</v>
      </c>
      <c r="E10" s="16">
        <f>'Unit Totals'!E71</f>
        <v>0</v>
      </c>
      <c r="F10" s="16">
        <f t="shared" si="0"/>
        <v>21</v>
      </c>
      <c r="G10" s="16">
        <f>'Unit Totals'!G71+2</f>
        <v>32</v>
      </c>
      <c r="H10" s="18">
        <f t="shared" si="1"/>
        <v>0.65625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17</v>
      </c>
      <c r="E12" s="16">
        <f>'Unit Totals'!E148</f>
        <v>0</v>
      </c>
      <c r="F12" s="16">
        <f t="shared" si="0"/>
        <v>17</v>
      </c>
      <c r="G12" s="16">
        <f>'Unit Totals'!G148+2</f>
        <v>32</v>
      </c>
      <c r="H12" s="18">
        <f t="shared" si="1"/>
        <v>0.53125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32</v>
      </c>
      <c r="E13" s="16">
        <f>'Unit Totals'!E150</f>
        <v>6</v>
      </c>
      <c r="F13" s="16">
        <f t="shared" si="0"/>
        <v>38</v>
      </c>
      <c r="G13" s="16">
        <f>'Unit Totals'!G150+2</f>
        <v>58</v>
      </c>
      <c r="H13" s="18">
        <f t="shared" si="1"/>
        <v>0.65517241379310343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30</v>
      </c>
      <c r="E14" s="16">
        <f>'Unit Totals'!E171</f>
        <v>1</v>
      </c>
      <c r="F14" s="16">
        <f t="shared" si="0"/>
        <v>31</v>
      </c>
      <c r="G14" s="16">
        <f>'Unit Totals'!G171+2</f>
        <v>44</v>
      </c>
      <c r="H14" s="18">
        <f t="shared" si="1"/>
        <v>0.70454545454545459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23</v>
      </c>
      <c r="E15" s="16">
        <f>'Unit Totals'!E183</f>
        <v>4</v>
      </c>
      <c r="F15" s="16">
        <f t="shared" si="0"/>
        <v>27</v>
      </c>
      <c r="G15" s="16">
        <f>'Unit Totals'!G183+2</f>
        <v>37</v>
      </c>
      <c r="H15" s="18">
        <f t="shared" si="1"/>
        <v>0.72972972972972971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36</v>
      </c>
      <c r="E16" s="16">
        <f>'Unit Totals'!E193</f>
        <v>2</v>
      </c>
      <c r="F16" s="16">
        <f t="shared" si="0"/>
        <v>38</v>
      </c>
      <c r="G16" s="16">
        <f>'Unit Totals'!G193+2</f>
        <v>64</v>
      </c>
      <c r="H16" s="18">
        <f t="shared" si="1"/>
        <v>0.59375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3</v>
      </c>
      <c r="E17" s="16">
        <f>'Unit Totals'!E197</f>
        <v>0</v>
      </c>
      <c r="F17" s="16">
        <f t="shared" si="0"/>
        <v>3</v>
      </c>
      <c r="G17" s="16">
        <f>'Unit Totals'!G197+2</f>
        <v>54</v>
      </c>
      <c r="H17" s="18">
        <f t="shared" si="1"/>
        <v>5.5555555555555552E-2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14</v>
      </c>
      <c r="E18" s="16">
        <f>'Unit Totals'!E249</f>
        <v>0</v>
      </c>
      <c r="F18" s="16">
        <f t="shared" si="0"/>
        <v>14</v>
      </c>
      <c r="G18" s="16">
        <f>'Unit Totals'!G249+2</f>
        <v>23</v>
      </c>
      <c r="H18" s="18">
        <f t="shared" si="1"/>
        <v>0.60869565217391308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15</v>
      </c>
      <c r="E19" s="16">
        <f>'Unit Totals'!E334</f>
        <v>0</v>
      </c>
      <c r="F19" s="16">
        <f t="shared" si="0"/>
        <v>15</v>
      </c>
      <c r="G19" s="16">
        <f>'Unit Totals'!G334+2</f>
        <v>27</v>
      </c>
      <c r="H19" s="18">
        <f t="shared" si="1"/>
        <v>0.55555555555555558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175</v>
      </c>
      <c r="E21" s="16">
        <f>'Unit Totals'!E348</f>
        <v>3</v>
      </c>
      <c r="F21" s="16">
        <f t="shared" si="0"/>
        <v>178</v>
      </c>
      <c r="G21" s="16">
        <f>'Unit Totals'!G348+2</f>
        <v>266</v>
      </c>
      <c r="H21" s="18">
        <f t="shared" si="1"/>
        <v>0.66917293233082709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14</v>
      </c>
      <c r="E22" s="16">
        <f>'Unit Totals'!E349</f>
        <v>0</v>
      </c>
      <c r="F22" s="16">
        <f t="shared" si="0"/>
        <v>14</v>
      </c>
      <c r="G22" s="16">
        <f>'Unit Totals'!G349+2</f>
        <v>19</v>
      </c>
      <c r="H22" s="18">
        <f t="shared" si="1"/>
        <v>0.73684210526315785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6</v>
      </c>
      <c r="E25" s="16">
        <f>'Unit Totals'!E393</f>
        <v>1</v>
      </c>
      <c r="F25" s="16">
        <f t="shared" si="0"/>
        <v>7</v>
      </c>
      <c r="G25" s="16">
        <f>'Unit Totals'!G393+2</f>
        <v>26</v>
      </c>
      <c r="H25" s="18">
        <f t="shared" si="1"/>
        <v>0.26923076923076922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11</v>
      </c>
      <c r="E26" s="16">
        <f>'Unit Totals'!E396</f>
        <v>1</v>
      </c>
      <c r="F26" s="16">
        <f t="shared" si="0"/>
        <v>12</v>
      </c>
      <c r="G26" s="16">
        <f>'Unit Totals'!G396+2</f>
        <v>15</v>
      </c>
      <c r="H26" s="18">
        <f t="shared" si="1"/>
        <v>0.8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700</v>
      </c>
      <c r="E29" s="16">
        <f>SUM(E3:E27)</f>
        <v>55</v>
      </c>
      <c r="F29" s="16">
        <f>SUM(F3:F27)</f>
        <v>755</v>
      </c>
      <c r="G29" s="16">
        <f>SUM(G3:G28)</f>
        <v>1209</v>
      </c>
      <c r="H29" s="19">
        <f>F29/G29</f>
        <v>0.62448304383788256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12</v>
      </c>
      <c r="E3" s="16">
        <f>'Unit Totals'!E36</f>
        <v>0</v>
      </c>
      <c r="F3" s="16">
        <f t="shared" ref="F3:F35" si="0">SUM(D3:E3)</f>
        <v>12</v>
      </c>
      <c r="G3" s="16">
        <f>'Unit Totals'!G36+2</f>
        <v>19</v>
      </c>
      <c r="H3" s="18">
        <f t="shared" ref="H3:H35" si="1">F3/G3</f>
        <v>0.63157894736842102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44</v>
      </c>
      <c r="E4" s="16">
        <f>'Unit Totals'!E48</f>
        <v>5</v>
      </c>
      <c r="F4" s="16">
        <f t="shared" si="0"/>
        <v>49</v>
      </c>
      <c r="G4" s="16">
        <f>'Unit Totals'!G48+2</f>
        <v>55</v>
      </c>
      <c r="H4" s="18">
        <f t="shared" si="1"/>
        <v>0.89090909090909087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51</v>
      </c>
      <c r="E6" s="16">
        <f>'Unit Totals'!E70</f>
        <v>7</v>
      </c>
      <c r="F6" s="16">
        <f t="shared" si="0"/>
        <v>58</v>
      </c>
      <c r="G6" s="16">
        <f>'Unit Totals'!G70+2</f>
        <v>111</v>
      </c>
      <c r="H6" s="18">
        <f t="shared" si="1"/>
        <v>0.52252252252252251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17</v>
      </c>
      <c r="E7" s="16">
        <f>'Unit Totals'!E84</f>
        <v>0</v>
      </c>
      <c r="F7" s="16">
        <f t="shared" si="0"/>
        <v>17</v>
      </c>
      <c r="G7" s="16">
        <f>'Unit Totals'!G84+2</f>
        <v>26</v>
      </c>
      <c r="H7" s="18">
        <f t="shared" si="1"/>
        <v>0.65384615384615385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66</v>
      </c>
      <c r="E10" s="16">
        <f>'Unit Totals'!E128</f>
        <v>1</v>
      </c>
      <c r="F10" s="16">
        <f t="shared" si="0"/>
        <v>67</v>
      </c>
      <c r="G10" s="16">
        <f>'Unit Totals'!G128+2</f>
        <v>84</v>
      </c>
      <c r="H10" s="18">
        <f t="shared" si="1"/>
        <v>0.79761904761904767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32</v>
      </c>
      <c r="E12" s="16">
        <f>'Unit Totals'!E187</f>
        <v>1</v>
      </c>
      <c r="F12" s="16">
        <f t="shared" si="0"/>
        <v>33</v>
      </c>
      <c r="G12" s="16">
        <f>'Unit Totals'!G187+2</f>
        <v>37</v>
      </c>
      <c r="H12" s="18">
        <f t="shared" si="1"/>
        <v>0.89189189189189189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3</v>
      </c>
      <c r="E15" s="16">
        <f>'Unit Totals'!E199</f>
        <v>0</v>
      </c>
      <c r="F15" s="16">
        <f t="shared" si="0"/>
        <v>3</v>
      </c>
      <c r="G15" s="16">
        <f>'Unit Totals'!G199+2</f>
        <v>25</v>
      </c>
      <c r="H15" s="18">
        <f t="shared" si="1"/>
        <v>0.12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51</v>
      </c>
      <c r="E16" s="16">
        <f>'Unit Totals'!E200</f>
        <v>0</v>
      </c>
      <c r="F16" s="16">
        <f t="shared" si="0"/>
        <v>51</v>
      </c>
      <c r="G16" s="16">
        <f>'Unit Totals'!G200+2</f>
        <v>63</v>
      </c>
      <c r="H16" s="18">
        <f t="shared" si="1"/>
        <v>0.80952380952380953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10</v>
      </c>
      <c r="E17" s="16">
        <f>'Unit Totals'!E206</f>
        <v>0</v>
      </c>
      <c r="F17" s="16">
        <f t="shared" si="0"/>
        <v>10</v>
      </c>
      <c r="G17" s="16">
        <f>'Unit Totals'!G206+2</f>
        <v>20</v>
      </c>
      <c r="H17" s="18">
        <f t="shared" si="1"/>
        <v>0.5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47</v>
      </c>
      <c r="E18" s="16">
        <f>'Unit Totals'!E218</f>
        <v>5</v>
      </c>
      <c r="F18" s="16">
        <f t="shared" si="0"/>
        <v>52</v>
      </c>
      <c r="G18" s="16">
        <f>'Unit Totals'!G218+2</f>
        <v>82</v>
      </c>
      <c r="H18" s="18">
        <f t="shared" si="1"/>
        <v>0.63414634146341464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27</v>
      </c>
      <c r="E19" s="16">
        <f>'Unit Totals'!E226</f>
        <v>4</v>
      </c>
      <c r="F19" s="16">
        <f t="shared" si="0"/>
        <v>31</v>
      </c>
      <c r="G19" s="16">
        <f>'Unit Totals'!G226+2</f>
        <v>42</v>
      </c>
      <c r="H19" s="18">
        <f t="shared" si="1"/>
        <v>0.73809523809523814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2</v>
      </c>
      <c r="E20" s="16">
        <f>'Unit Totals'!E237</f>
        <v>0</v>
      </c>
      <c r="F20" s="16">
        <f t="shared" si="0"/>
        <v>2</v>
      </c>
      <c r="G20" s="16">
        <f>'Unit Totals'!G237+2</f>
        <v>61</v>
      </c>
      <c r="H20" s="18">
        <f t="shared" si="1"/>
        <v>3.2786885245901641E-2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24</v>
      </c>
      <c r="E21" s="16">
        <f>'Unit Totals'!E240</f>
        <v>1</v>
      </c>
      <c r="F21" s="16">
        <f t="shared" si="0"/>
        <v>25</v>
      </c>
      <c r="G21" s="16">
        <f>'Unit Totals'!G240+2</f>
        <v>30</v>
      </c>
      <c r="H21" s="18">
        <f t="shared" si="1"/>
        <v>0.83333333333333337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56</v>
      </c>
      <c r="E23" s="16">
        <f>'Unit Totals'!E253</f>
        <v>3</v>
      </c>
      <c r="F23" s="16">
        <f t="shared" si="0"/>
        <v>59</v>
      </c>
      <c r="G23" s="16">
        <f>'Unit Totals'!G253+2</f>
        <v>77</v>
      </c>
      <c r="H23" s="18">
        <f t="shared" si="1"/>
        <v>0.76623376623376627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7</v>
      </c>
      <c r="E25" s="16">
        <f>'Unit Totals'!E260</f>
        <v>0</v>
      </c>
      <c r="F25" s="16">
        <f t="shared" si="0"/>
        <v>7</v>
      </c>
      <c r="G25" s="16">
        <f>'Unit Totals'!G260+2</f>
        <v>53</v>
      </c>
      <c r="H25" s="18">
        <f t="shared" si="1"/>
        <v>0.13207547169811321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17</v>
      </c>
      <c r="E26" s="16">
        <f>'Unit Totals'!E265</f>
        <v>1</v>
      </c>
      <c r="F26" s="16">
        <f t="shared" si="0"/>
        <v>18</v>
      </c>
      <c r="G26" s="16">
        <f>'Unit Totals'!G265+2</f>
        <v>22</v>
      </c>
      <c r="H26" s="18">
        <f t="shared" si="1"/>
        <v>0.81818181818181823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44</v>
      </c>
      <c r="E28" s="16">
        <f>'Unit Totals'!E276</f>
        <v>3</v>
      </c>
      <c r="F28" s="16">
        <f t="shared" si="0"/>
        <v>47</v>
      </c>
      <c r="G28" s="16">
        <f>'Unit Totals'!G276+2</f>
        <v>61</v>
      </c>
      <c r="H28" s="18">
        <f t="shared" si="1"/>
        <v>0.77049180327868849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20</v>
      </c>
      <c r="E31" s="16">
        <f>'Unit Totals'!E308</f>
        <v>0</v>
      </c>
      <c r="F31" s="16">
        <f t="shared" si="0"/>
        <v>20</v>
      </c>
      <c r="G31" s="16">
        <f>'Unit Totals'!G308+2</f>
        <v>27</v>
      </c>
      <c r="H31" s="18">
        <f t="shared" si="1"/>
        <v>0.7407407407407407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10</v>
      </c>
      <c r="E32" s="16">
        <f>'Unit Totals'!E338</f>
        <v>0</v>
      </c>
      <c r="F32" s="16">
        <f t="shared" si="0"/>
        <v>10</v>
      </c>
      <c r="G32" s="16">
        <f>'Unit Totals'!G338+2</f>
        <v>21</v>
      </c>
      <c r="H32" s="18">
        <f t="shared" si="1"/>
        <v>0.47619047619047616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39</v>
      </c>
      <c r="E33" s="16">
        <f>'Unit Totals'!E367</f>
        <v>0</v>
      </c>
      <c r="F33" s="16">
        <f t="shared" si="0"/>
        <v>39</v>
      </c>
      <c r="G33" s="16">
        <f>'Unit Totals'!G367+2</f>
        <v>57</v>
      </c>
      <c r="H33" s="18">
        <f t="shared" si="1"/>
        <v>0.68421052631578949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53</v>
      </c>
      <c r="E34" s="16">
        <f>'Unit Totals'!E388</f>
        <v>1</v>
      </c>
      <c r="F34" s="16">
        <f t="shared" si="0"/>
        <v>54</v>
      </c>
      <c r="G34" s="16">
        <f>'Unit Totals'!G388+2</f>
        <v>59</v>
      </c>
      <c r="H34" s="18">
        <f t="shared" si="1"/>
        <v>0.9152542372881356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891</v>
      </c>
      <c r="E37" s="16">
        <f>SUM(E3:E35)</f>
        <v>53</v>
      </c>
      <c r="F37" s="16">
        <f>SUM(F3:F35)</f>
        <v>944</v>
      </c>
      <c r="G37" s="16">
        <f>SUM(G3:G36)</f>
        <v>1346</v>
      </c>
      <c r="H37" s="19">
        <f>F37/G37</f>
        <v>0.70133729569093606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2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51</v>
      </c>
      <c r="E4" s="16">
        <f>'Unit Totals'!E33</f>
        <v>2</v>
      </c>
      <c r="F4" s="16">
        <f t="shared" si="0"/>
        <v>53</v>
      </c>
      <c r="G4" s="16">
        <f>'Unit Totals'!G33+2</f>
        <v>61</v>
      </c>
      <c r="H4" s="18">
        <f t="shared" si="1"/>
        <v>0.86885245901639341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51</v>
      </c>
      <c r="E5" s="16">
        <f>'Unit Totals'!E56</f>
        <v>9</v>
      </c>
      <c r="F5" s="16">
        <f t="shared" si="0"/>
        <v>60</v>
      </c>
      <c r="G5" s="16">
        <f>'Unit Totals'!G56+2</f>
        <v>80</v>
      </c>
      <c r="H5" s="18">
        <f t="shared" si="1"/>
        <v>0.75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1</v>
      </c>
      <c r="E7" s="16">
        <f>'Unit Totals'!E105</f>
        <v>0</v>
      </c>
      <c r="F7" s="16">
        <f t="shared" si="0"/>
        <v>1</v>
      </c>
      <c r="G7" s="16">
        <f>'Unit Totals'!G105+2</f>
        <v>57</v>
      </c>
      <c r="H7" s="18">
        <f t="shared" si="1"/>
        <v>1.7543859649122806E-2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79</v>
      </c>
      <c r="E8" s="16">
        <f>'Unit Totals'!E106</f>
        <v>5</v>
      </c>
      <c r="F8" s="16">
        <f t="shared" si="0"/>
        <v>84</v>
      </c>
      <c r="G8" s="16">
        <f>'Unit Totals'!G106+2</f>
        <v>101</v>
      </c>
      <c r="H8" s="18">
        <f t="shared" si="1"/>
        <v>0.83168316831683164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19</v>
      </c>
      <c r="E10" s="16">
        <f>'Unit Totals'!E166</f>
        <v>1</v>
      </c>
      <c r="F10" s="16">
        <f t="shared" si="0"/>
        <v>20</v>
      </c>
      <c r="G10" s="16">
        <f>'Unit Totals'!G166+2</f>
        <v>31</v>
      </c>
      <c r="H10" s="18">
        <f t="shared" si="1"/>
        <v>0.64516129032258063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62</v>
      </c>
      <c r="E11" s="16">
        <f>'Unit Totals'!E172</f>
        <v>5</v>
      </c>
      <c r="F11" s="16">
        <f t="shared" si="0"/>
        <v>67</v>
      </c>
      <c r="G11" s="16">
        <f>'Unit Totals'!G172+2</f>
        <v>79</v>
      </c>
      <c r="H11" s="18">
        <f t="shared" si="1"/>
        <v>0.84810126582278478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15</v>
      </c>
      <c r="E13" s="16">
        <f>'Unit Totals'!E189</f>
        <v>0</v>
      </c>
      <c r="F13" s="16">
        <f t="shared" si="0"/>
        <v>15</v>
      </c>
      <c r="G13" s="16">
        <f>'Unit Totals'!G189+2</f>
        <v>23</v>
      </c>
      <c r="H13" s="18">
        <f t="shared" si="1"/>
        <v>0.65217391304347827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21</v>
      </c>
      <c r="E14" s="16">
        <f>'Unit Totals'!E208</f>
        <v>0</v>
      </c>
      <c r="F14" s="16">
        <f t="shared" si="0"/>
        <v>21</v>
      </c>
      <c r="G14" s="16">
        <f>'Unit Totals'!G208+2</f>
        <v>66</v>
      </c>
      <c r="H14" s="18">
        <f t="shared" si="1"/>
        <v>0.31818181818181818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27</v>
      </c>
      <c r="E16" s="16">
        <f>'Unit Totals'!E217</f>
        <v>7</v>
      </c>
      <c r="F16" s="16">
        <f t="shared" si="0"/>
        <v>34</v>
      </c>
      <c r="G16" s="16">
        <f>'Unit Totals'!G217+2</f>
        <v>53</v>
      </c>
      <c r="H16" s="18">
        <f t="shared" si="1"/>
        <v>0.64150943396226412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23</v>
      </c>
      <c r="E17" s="16">
        <f>'Unit Totals'!E221</f>
        <v>1</v>
      </c>
      <c r="F17" s="16">
        <f t="shared" si="0"/>
        <v>24</v>
      </c>
      <c r="G17" s="16">
        <f>'Unit Totals'!G221+2</f>
        <v>38</v>
      </c>
      <c r="H17" s="18">
        <f t="shared" si="1"/>
        <v>0.63157894736842102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31</v>
      </c>
      <c r="E18" s="16">
        <f>'Unit Totals'!E223</f>
        <v>0</v>
      </c>
      <c r="F18" s="16">
        <f t="shared" si="0"/>
        <v>31</v>
      </c>
      <c r="G18" s="16">
        <f>'Unit Totals'!G223+2</f>
        <v>40</v>
      </c>
      <c r="H18" s="18">
        <f t="shared" si="1"/>
        <v>0.77500000000000002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40</v>
      </c>
      <c r="E20" s="16">
        <f>'Unit Totals'!E232</f>
        <v>6</v>
      </c>
      <c r="F20" s="16">
        <f t="shared" ref="F20" si="2">SUM(D20:E20)</f>
        <v>46</v>
      </c>
      <c r="G20" s="16">
        <f>'Unit Totals'!G232+2</f>
        <v>44</v>
      </c>
      <c r="H20" s="18">
        <f t="shared" ref="H20" si="3">F20/G20</f>
        <v>1.0454545454545454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28</v>
      </c>
      <c r="E21" s="16">
        <f>'Unit Totals'!E236</f>
        <v>4</v>
      </c>
      <c r="F21" s="16">
        <f t="shared" si="0"/>
        <v>32</v>
      </c>
      <c r="G21" s="16">
        <f>'Unit Totals'!G236+2</f>
        <v>46</v>
      </c>
      <c r="H21" s="18">
        <f t="shared" si="1"/>
        <v>0.69565217391304346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11</v>
      </c>
      <c r="E23" s="16">
        <f>'Unit Totals'!E292</f>
        <v>0</v>
      </c>
      <c r="F23" s="16">
        <f t="shared" si="0"/>
        <v>11</v>
      </c>
      <c r="G23" s="16">
        <f>'Unit Totals'!G292+2</f>
        <v>19</v>
      </c>
      <c r="H23" s="18">
        <f t="shared" si="1"/>
        <v>0.57894736842105265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42</v>
      </c>
      <c r="E24" s="16">
        <f>'Unit Totals'!E309</f>
        <v>0</v>
      </c>
      <c r="F24" s="16">
        <f t="shared" si="0"/>
        <v>42</v>
      </c>
      <c r="G24" s="16">
        <f>'Unit Totals'!G309+2</f>
        <v>45</v>
      </c>
      <c r="H24" s="18">
        <f t="shared" si="1"/>
        <v>0.93333333333333335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16</v>
      </c>
      <c r="E26" s="16">
        <f>'Unit Totals'!E313</f>
        <v>3</v>
      </c>
      <c r="F26" s="16">
        <f t="shared" si="0"/>
        <v>19</v>
      </c>
      <c r="G26" s="16">
        <f>'Unit Totals'!G313+2</f>
        <v>22</v>
      </c>
      <c r="H26" s="18">
        <f t="shared" si="1"/>
        <v>0.86363636363636365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18</v>
      </c>
      <c r="E28" s="16">
        <f>'Unit Totals'!E319</f>
        <v>0</v>
      </c>
      <c r="F28" s="16">
        <f t="shared" si="0"/>
        <v>18</v>
      </c>
      <c r="G28" s="16">
        <f>'Unit Totals'!G319+2</f>
        <v>51</v>
      </c>
      <c r="H28" s="18">
        <f t="shared" si="1"/>
        <v>0.35294117647058826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32</v>
      </c>
      <c r="E30" s="16">
        <f>'Unit Totals'!E355</f>
        <v>0</v>
      </c>
      <c r="F30" s="16">
        <f t="shared" si="0"/>
        <v>32</v>
      </c>
      <c r="G30" s="16">
        <f>'Unit Totals'!G355+2</f>
        <v>39</v>
      </c>
      <c r="H30" s="18">
        <f t="shared" si="1"/>
        <v>0.82051282051282048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756</v>
      </c>
      <c r="E32" s="16">
        <f>SUM(E3:E30)</f>
        <v>49</v>
      </c>
      <c r="F32" s="16">
        <f>SUM(F3:F30)</f>
        <v>805</v>
      </c>
      <c r="G32" s="16">
        <f>SUM(G3:G31)</f>
        <v>1180</v>
      </c>
      <c r="H32" s="19">
        <f>F32/G32</f>
        <v>0.68220338983050843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51</v>
      </c>
      <c r="E3" s="16">
        <f>'Unit Totals'!E19</f>
        <v>10</v>
      </c>
      <c r="F3" s="16">
        <f t="shared" ref="F3:F35" si="0">SUM(D3:E3)</f>
        <v>61</v>
      </c>
      <c r="G3" s="16">
        <f>'Unit Totals'!G19+2</f>
        <v>93</v>
      </c>
      <c r="H3" s="18">
        <f t="shared" ref="H3:H35" si="1">F3/G3</f>
        <v>0.65591397849462363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75</v>
      </c>
      <c r="E5" s="16">
        <f>'Unit Totals'!E35</f>
        <v>13</v>
      </c>
      <c r="F5" s="16">
        <f t="shared" si="0"/>
        <v>88</v>
      </c>
      <c r="G5" s="16">
        <f>'Unit Totals'!G35+2</f>
        <v>119</v>
      </c>
      <c r="H5" s="18">
        <f t="shared" si="1"/>
        <v>0.73949579831932777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71</v>
      </c>
      <c r="E6" s="16">
        <f>'Unit Totals'!E40</f>
        <v>5</v>
      </c>
      <c r="F6" s="16">
        <f t="shared" si="0"/>
        <v>76</v>
      </c>
      <c r="G6" s="16">
        <f>'Unit Totals'!G40+2</f>
        <v>83</v>
      </c>
      <c r="H6" s="18">
        <f t="shared" si="1"/>
        <v>0.91566265060240959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130</v>
      </c>
      <c r="E7" s="16">
        <f>'Unit Totals'!E42</f>
        <v>9</v>
      </c>
      <c r="F7" s="16">
        <f t="shared" si="0"/>
        <v>139</v>
      </c>
      <c r="G7" s="16">
        <f>'Unit Totals'!G42+2</f>
        <v>178</v>
      </c>
      <c r="H7" s="18">
        <f t="shared" si="1"/>
        <v>0.7808988764044944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5</v>
      </c>
      <c r="E9" s="16">
        <f>'Unit Totals'!E50</f>
        <v>0</v>
      </c>
      <c r="F9" s="16">
        <f t="shared" si="0"/>
        <v>5</v>
      </c>
      <c r="G9" s="16">
        <f>'Unit Totals'!G50+2</f>
        <v>23</v>
      </c>
      <c r="H9" s="18">
        <f t="shared" si="1"/>
        <v>0.21739130434782608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62</v>
      </c>
      <c r="E10" s="16">
        <f>'Unit Totals'!E54</f>
        <v>5</v>
      </c>
      <c r="F10" s="16">
        <f t="shared" si="0"/>
        <v>67</v>
      </c>
      <c r="G10" s="16">
        <f>'Unit Totals'!G54+2</f>
        <v>118</v>
      </c>
      <c r="H10" s="18">
        <f t="shared" si="1"/>
        <v>0.56779661016949157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32</v>
      </c>
      <c r="E11" s="16">
        <f>'Unit Totals'!E62</f>
        <v>6</v>
      </c>
      <c r="F11" s="16">
        <f t="shared" si="0"/>
        <v>38</v>
      </c>
      <c r="G11" s="16">
        <f>'Unit Totals'!G62+2</f>
        <v>56</v>
      </c>
      <c r="H11" s="18">
        <f t="shared" si="1"/>
        <v>0.6785714285714286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27</v>
      </c>
      <c r="E12" s="16">
        <f>'Unit Totals'!E63</f>
        <v>0</v>
      </c>
      <c r="F12" s="16">
        <f t="shared" si="0"/>
        <v>27</v>
      </c>
      <c r="G12" s="16">
        <f>'Unit Totals'!G63+2</f>
        <v>42</v>
      </c>
      <c r="H12" s="18">
        <f t="shared" si="1"/>
        <v>0.6428571428571429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53</v>
      </c>
      <c r="E13" s="16">
        <f>'Unit Totals'!E64</f>
        <v>3</v>
      </c>
      <c r="F13" s="16">
        <f t="shared" si="0"/>
        <v>56</v>
      </c>
      <c r="G13" s="16">
        <f>'Unit Totals'!G64+2</f>
        <v>79</v>
      </c>
      <c r="H13" s="18">
        <f t="shared" si="1"/>
        <v>0.70886075949367089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48</v>
      </c>
      <c r="E14" s="16">
        <f>'Unit Totals'!E67</f>
        <v>8</v>
      </c>
      <c r="F14" s="16">
        <f t="shared" si="0"/>
        <v>56</v>
      </c>
      <c r="G14" s="16">
        <f>'Unit Totals'!G67+2</f>
        <v>90</v>
      </c>
      <c r="H14" s="18">
        <f t="shared" si="1"/>
        <v>0.62222222222222223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64</v>
      </c>
      <c r="E15" s="16">
        <f>'Unit Totals'!E137</f>
        <v>6</v>
      </c>
      <c r="F15" s="16">
        <f t="shared" si="0"/>
        <v>70</v>
      </c>
      <c r="G15" s="16">
        <f>'Unit Totals'!G137+2</f>
        <v>79</v>
      </c>
      <c r="H15" s="18">
        <f t="shared" si="1"/>
        <v>0.88607594936708856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82</v>
      </c>
      <c r="E16" s="16">
        <f>'Unit Totals'!E138</f>
        <v>27</v>
      </c>
      <c r="F16" s="16">
        <f t="shared" si="0"/>
        <v>109</v>
      </c>
      <c r="G16" s="16">
        <f>'Unit Totals'!G138+2</f>
        <v>119</v>
      </c>
      <c r="H16" s="18">
        <f t="shared" si="1"/>
        <v>0.91596638655462181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20</v>
      </c>
      <c r="E17" s="16">
        <f>'Unit Totals'!E139</f>
        <v>1</v>
      </c>
      <c r="F17" s="16">
        <f t="shared" si="0"/>
        <v>21</v>
      </c>
      <c r="G17" s="16">
        <f>'Unit Totals'!G139+2</f>
        <v>48</v>
      </c>
      <c r="H17" s="18">
        <f t="shared" si="1"/>
        <v>0.4375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36</v>
      </c>
      <c r="E18" s="16">
        <f>'Unit Totals'!E147</f>
        <v>6</v>
      </c>
      <c r="F18" s="16">
        <f t="shared" si="0"/>
        <v>42</v>
      </c>
      <c r="G18" s="16">
        <f>'Unit Totals'!G147+2</f>
        <v>63</v>
      </c>
      <c r="H18" s="18">
        <f t="shared" si="1"/>
        <v>0.66666666666666663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24</v>
      </c>
      <c r="E20" s="16">
        <f>'Unit Totals'!E188</f>
        <v>2</v>
      </c>
      <c r="F20" s="16">
        <f t="shared" si="0"/>
        <v>26</v>
      </c>
      <c r="G20" s="16">
        <f>'Unit Totals'!G188+2</f>
        <v>35</v>
      </c>
      <c r="H20" s="18">
        <f t="shared" si="1"/>
        <v>0.74285714285714288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24</v>
      </c>
      <c r="E22" s="16">
        <f>'Unit Totals'!E202</f>
        <v>2</v>
      </c>
      <c r="F22" s="16">
        <f>SUM(D22:E22)</f>
        <v>26</v>
      </c>
      <c r="G22" s="16">
        <f>'Unit Totals'!G202+2</f>
        <v>29</v>
      </c>
      <c r="H22" s="18">
        <f t="shared" si="1"/>
        <v>0.89655172413793105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6</v>
      </c>
      <c r="E26" s="16">
        <f>'Unit Totals'!E252</f>
        <v>4</v>
      </c>
      <c r="F26" s="16">
        <f t="shared" si="0"/>
        <v>10</v>
      </c>
      <c r="G26" s="16">
        <f>'Unit Totals'!G252+2</f>
        <v>20</v>
      </c>
      <c r="H26" s="18">
        <f t="shared" si="1"/>
        <v>0.5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21</v>
      </c>
      <c r="E29" s="16">
        <f>'Unit Totals'!E274</f>
        <v>3</v>
      </c>
      <c r="F29" s="16">
        <f t="shared" si="0"/>
        <v>24</v>
      </c>
      <c r="G29" s="16">
        <f>'Unit Totals'!G274+2</f>
        <v>31</v>
      </c>
      <c r="H29" s="18">
        <f t="shared" si="1"/>
        <v>0.77419354838709675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42</v>
      </c>
      <c r="E30" s="16">
        <f>'Unit Totals'!E301</f>
        <v>4</v>
      </c>
      <c r="F30" s="16">
        <f t="shared" si="0"/>
        <v>46</v>
      </c>
      <c r="G30" s="16">
        <f>'Unit Totals'!G301+2</f>
        <v>66</v>
      </c>
      <c r="H30" s="18">
        <f t="shared" si="1"/>
        <v>0.69696969696969702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18</v>
      </c>
      <c r="E31" s="16">
        <f>'Unit Totals'!E314</f>
        <v>3</v>
      </c>
      <c r="F31" s="16">
        <f t="shared" si="0"/>
        <v>21</v>
      </c>
      <c r="G31" s="16">
        <f>'Unit Totals'!G314+2</f>
        <v>40</v>
      </c>
      <c r="H31" s="18">
        <f t="shared" si="1"/>
        <v>0.52500000000000002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20</v>
      </c>
      <c r="E32" s="16">
        <f>'Unit Totals'!E325</f>
        <v>2</v>
      </c>
      <c r="F32" s="16">
        <f t="shared" si="0"/>
        <v>22</v>
      </c>
      <c r="G32" s="16">
        <f>'Unit Totals'!G325+2</f>
        <v>21</v>
      </c>
      <c r="H32" s="18">
        <f t="shared" si="1"/>
        <v>1.0476190476190477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11</v>
      </c>
      <c r="E34" s="16">
        <f>'Unit Totals'!E379</f>
        <v>0</v>
      </c>
      <c r="F34" s="16">
        <f t="shared" si="0"/>
        <v>11</v>
      </c>
      <c r="G34" s="16">
        <f>'Unit Totals'!G379+2</f>
        <v>16</v>
      </c>
      <c r="H34" s="18">
        <f t="shared" si="1"/>
        <v>0.6875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1174</v>
      </c>
      <c r="E37" s="16">
        <f>SUM(E3:E35)</f>
        <v>132</v>
      </c>
      <c r="F37" s="16">
        <f>SUM(F3:F35)</f>
        <v>1306</v>
      </c>
      <c r="G37" s="16">
        <f>SUM(G3:G36)</f>
        <v>1790</v>
      </c>
      <c r="H37" s="18">
        <f>F37/G37</f>
        <v>0.72960893854748599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2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21</v>
      </c>
      <c r="E3" s="16">
        <f>'Unit Totals'!E41</f>
        <v>0</v>
      </c>
      <c r="F3" s="16">
        <f t="shared" ref="F3:F21" si="0">SUM(D3:E3)</f>
        <v>21</v>
      </c>
      <c r="G3" s="16">
        <f>'Unit Totals'!G41+2</f>
        <v>34</v>
      </c>
      <c r="H3" s="18">
        <f t="shared" ref="H3:H21" si="1">F3/G3</f>
        <v>0.61764705882352944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15</v>
      </c>
      <c r="E4" s="16">
        <f>'Unit Totals'!E79</f>
        <v>0</v>
      </c>
      <c r="F4" s="16">
        <f t="shared" si="0"/>
        <v>15</v>
      </c>
      <c r="G4" s="16">
        <f>'Unit Totals'!G79+2</f>
        <v>21</v>
      </c>
      <c r="H4" s="18">
        <f t="shared" si="1"/>
        <v>0.7142857142857143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29</v>
      </c>
      <c r="E5" s="16">
        <f>'Unit Totals'!E85</f>
        <v>0</v>
      </c>
      <c r="F5" s="16">
        <f t="shared" si="0"/>
        <v>29</v>
      </c>
      <c r="G5" s="16">
        <f>'Unit Totals'!G85+2</f>
        <v>38</v>
      </c>
      <c r="H5" s="18">
        <f t="shared" si="1"/>
        <v>0.76315789473684215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14</v>
      </c>
      <c r="E6" s="16">
        <f>'Unit Totals'!E109</f>
        <v>0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27</v>
      </c>
      <c r="E8" s="16">
        <f>'Unit Totals'!E127</f>
        <v>1</v>
      </c>
      <c r="F8" s="16">
        <f t="shared" si="0"/>
        <v>28</v>
      </c>
      <c r="G8" s="16">
        <f>'Unit Totals'!G127+2</f>
        <v>47</v>
      </c>
      <c r="H8" s="18">
        <f t="shared" si="1"/>
        <v>0.5957446808510638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21</v>
      </c>
      <c r="E9" s="16">
        <f>'Unit Totals'!E132</f>
        <v>0</v>
      </c>
      <c r="F9" s="16">
        <f t="shared" si="0"/>
        <v>21</v>
      </c>
      <c r="G9" s="16">
        <f>'Unit Totals'!G132+2</f>
        <v>33</v>
      </c>
      <c r="H9" s="18">
        <f t="shared" si="1"/>
        <v>0.63636363636363635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62</v>
      </c>
      <c r="E11" s="16">
        <f>'Unit Totals'!E169</f>
        <v>12</v>
      </c>
      <c r="F11" s="16">
        <f t="shared" si="0"/>
        <v>74</v>
      </c>
      <c r="G11" s="16">
        <f>'Unit Totals'!G169+2</f>
        <v>93</v>
      </c>
      <c r="H11" s="18">
        <f t="shared" si="1"/>
        <v>0.79569892473118276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20</v>
      </c>
      <c r="E12" s="16">
        <f>'Unit Totals'!E214</f>
        <v>0</v>
      </c>
      <c r="F12" s="16">
        <f t="shared" si="0"/>
        <v>20</v>
      </c>
      <c r="G12" s="16">
        <f>'Unit Totals'!G214+2</f>
        <v>29</v>
      </c>
      <c r="H12" s="18">
        <f t="shared" si="1"/>
        <v>0.68965517241379315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15</v>
      </c>
      <c r="E15" s="16">
        <f>'Unit Totals'!E266</f>
        <v>5</v>
      </c>
      <c r="F15" s="16">
        <f>SUM(D15:E15)</f>
        <v>20</v>
      </c>
      <c r="G15" s="16">
        <f>'Unit Totals'!G266+2</f>
        <v>32</v>
      </c>
      <c r="H15" s="18">
        <f>F15/G15</f>
        <v>0.625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26</v>
      </c>
      <c r="E16" s="16">
        <f>'Unit Totals'!E273</f>
        <v>0</v>
      </c>
      <c r="F16" s="16">
        <f t="shared" si="0"/>
        <v>26</v>
      </c>
      <c r="G16" s="16">
        <f>'Unit Totals'!G273+2</f>
        <v>32</v>
      </c>
      <c r="H16" s="18">
        <f t="shared" si="1"/>
        <v>0.8125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14</v>
      </c>
      <c r="E17" s="16">
        <f>'Unit Totals'!E285</f>
        <v>13</v>
      </c>
      <c r="F17" s="16">
        <f t="shared" si="0"/>
        <v>27</v>
      </c>
      <c r="G17" s="16">
        <f>'Unit Totals'!G285+2</f>
        <v>46</v>
      </c>
      <c r="H17" s="18">
        <f t="shared" si="1"/>
        <v>0.58695652173913049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25</v>
      </c>
      <c r="E18" s="16">
        <f>'Unit Totals'!E289</f>
        <v>5</v>
      </c>
      <c r="F18" s="16">
        <f t="shared" si="0"/>
        <v>30</v>
      </c>
      <c r="G18" s="16">
        <f>'Unit Totals'!G289+2</f>
        <v>37</v>
      </c>
      <c r="H18" s="18">
        <f t="shared" si="1"/>
        <v>0.81081081081081086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19</v>
      </c>
      <c r="E20" s="16">
        <f>'Unit Totals'!E364</f>
        <v>0</v>
      </c>
      <c r="F20" s="16">
        <f t="shared" si="0"/>
        <v>19</v>
      </c>
      <c r="G20" s="16">
        <f>'Unit Totals'!G364+2</f>
        <v>27</v>
      </c>
      <c r="H20" s="18">
        <f t="shared" si="1"/>
        <v>0.70370370370370372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5</v>
      </c>
      <c r="E21" s="16">
        <f>'Unit Totals'!E370</f>
        <v>0</v>
      </c>
      <c r="F21" s="16">
        <f t="shared" si="0"/>
        <v>5</v>
      </c>
      <c r="G21" s="16">
        <f>'Unit Totals'!G370+2</f>
        <v>39</v>
      </c>
      <c r="H21" s="18">
        <f t="shared" si="1"/>
        <v>0.12820512820512819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343</v>
      </c>
      <c r="E23" s="16">
        <f>SUM(E3:E21)</f>
        <v>39</v>
      </c>
      <c r="F23" s="16">
        <f>SUM(F3:F21)</f>
        <v>382</v>
      </c>
      <c r="G23" s="16">
        <f>SUM(G3:G22)</f>
        <v>646</v>
      </c>
      <c r="H23" s="19">
        <f>F23/G23</f>
        <v>0.59133126934984526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1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2</v>
      </c>
      <c r="E4" s="16">
        <f>'Unit Totals'!E337</f>
        <v>0</v>
      </c>
      <c r="F4" s="16">
        <f>SUM(D4:E4)</f>
        <v>2</v>
      </c>
      <c r="G4" s="16">
        <f>'Unit Totals'!G337+2</f>
        <v>17</v>
      </c>
      <c r="H4" s="18">
        <f>F4/G4</f>
        <v>0.11764705882352941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5</v>
      </c>
      <c r="E5" s="16">
        <f>'Unit Totals'!E345</f>
        <v>0</v>
      </c>
      <c r="F5" s="16">
        <f>SUM(D5:E5)</f>
        <v>5</v>
      </c>
      <c r="G5" s="16">
        <f>'Unit Totals'!G345+2</f>
        <v>20</v>
      </c>
      <c r="H5" s="18">
        <f>F5/G5</f>
        <v>0.25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26</v>
      </c>
      <c r="E8" s="16">
        <f>SUM(E3:E6)</f>
        <v>0</v>
      </c>
      <c r="F8" s="16">
        <f>SUM(F3:F6)</f>
        <v>26</v>
      </c>
      <c r="G8" s="16">
        <f>SUM(G3:G6)</f>
        <v>68</v>
      </c>
      <c r="H8" s="19">
        <f>F8/G8</f>
        <v>0.38235294117647056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85</v>
      </c>
      <c r="E3" s="16">
        <f>'Unit Totals'!E26</f>
        <v>9</v>
      </c>
      <c r="F3" s="16">
        <f t="shared" ref="F3:F18" si="0">SUM(D3:E3)</f>
        <v>94</v>
      </c>
      <c r="G3" s="16">
        <f>'Unit Totals'!G26+2</f>
        <v>137</v>
      </c>
      <c r="H3" s="18">
        <f t="shared" ref="H3:H18" si="1">F3/G3</f>
        <v>0.68613138686131392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17</v>
      </c>
      <c r="E4" s="16">
        <f>'Unit Totals'!E44</f>
        <v>1</v>
      </c>
      <c r="F4" s="16">
        <f t="shared" si="0"/>
        <v>18</v>
      </c>
      <c r="G4" s="16">
        <f>'Unit Totals'!G44+2</f>
        <v>45</v>
      </c>
      <c r="H4" s="18">
        <f t="shared" si="1"/>
        <v>0.4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14</v>
      </c>
      <c r="E7" s="16">
        <f>'Unit Totals'!E131</f>
        <v>0</v>
      </c>
      <c r="F7" s="16">
        <f>SUM(D7:E7)</f>
        <v>14</v>
      </c>
      <c r="G7" s="16">
        <f>'Unit Totals'!G131+2</f>
        <v>26</v>
      </c>
      <c r="H7" s="18">
        <f>F7/G7</f>
        <v>0.53846153846153844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1</v>
      </c>
      <c r="E9" s="16">
        <f>'Unit Totals'!E173</f>
        <v>0</v>
      </c>
      <c r="F9" s="16">
        <f t="shared" si="0"/>
        <v>1</v>
      </c>
      <c r="G9" s="16">
        <f>'Unit Totals'!G173+2</f>
        <v>32</v>
      </c>
      <c r="H9" s="18">
        <f t="shared" si="1"/>
        <v>3.125E-2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16</v>
      </c>
      <c r="E11" s="16">
        <f>'Unit Totals'!E233</f>
        <v>1</v>
      </c>
      <c r="F11" s="16">
        <f t="shared" si="0"/>
        <v>17</v>
      </c>
      <c r="G11" s="16">
        <f>'Unit Totals'!G233+2</f>
        <v>36</v>
      </c>
      <c r="H11" s="18">
        <f t="shared" si="1"/>
        <v>0.47222222222222221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44</v>
      </c>
      <c r="E12" s="16">
        <f>'Unit Totals'!E243</f>
        <v>6</v>
      </c>
      <c r="F12" s="16">
        <f t="shared" si="0"/>
        <v>50</v>
      </c>
      <c r="G12" s="16">
        <f>'Unit Totals'!G243+2</f>
        <v>62</v>
      </c>
      <c r="H12" s="18">
        <f t="shared" si="1"/>
        <v>0.80645161290322576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21</v>
      </c>
      <c r="E13" s="16">
        <f>'Unit Totals'!E299</f>
        <v>0</v>
      </c>
      <c r="F13" s="16">
        <f t="shared" si="0"/>
        <v>21</v>
      </c>
      <c r="G13" s="16">
        <f>'Unit Totals'!G299+2</f>
        <v>32</v>
      </c>
      <c r="H13" s="18">
        <f t="shared" si="1"/>
        <v>0.65625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29</v>
      </c>
      <c r="E15" s="16">
        <f>'Unit Totals'!E322</f>
        <v>2</v>
      </c>
      <c r="F15" s="16">
        <f t="shared" si="0"/>
        <v>31</v>
      </c>
      <c r="G15" s="16">
        <f>'Unit Totals'!G322+2</f>
        <v>31</v>
      </c>
      <c r="H15" s="18">
        <f t="shared" si="1"/>
        <v>1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28</v>
      </c>
      <c r="E17" s="16">
        <f>'Unit Totals'!E357</f>
        <v>4</v>
      </c>
      <c r="F17" s="16">
        <f t="shared" si="0"/>
        <v>32</v>
      </c>
      <c r="G17" s="16">
        <f>'Unit Totals'!G357+2</f>
        <v>46</v>
      </c>
      <c r="H17" s="18">
        <f t="shared" si="1"/>
        <v>0.69565217391304346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32</v>
      </c>
      <c r="E18" s="16">
        <f>'Unit Totals'!E402</f>
        <v>2</v>
      </c>
      <c r="F18" s="16">
        <f t="shared" si="0"/>
        <v>34</v>
      </c>
      <c r="G18" s="16">
        <f>'Unit Totals'!G402+2</f>
        <v>85</v>
      </c>
      <c r="H18" s="18">
        <f t="shared" si="1"/>
        <v>0.4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339</v>
      </c>
      <c r="E20" s="16">
        <f>SUM(E3:E18)</f>
        <v>26</v>
      </c>
      <c r="F20" s="16">
        <f>SUM(F3:F18)</f>
        <v>365</v>
      </c>
      <c r="G20" s="16">
        <f>SUM(G3:G19)</f>
        <v>633</v>
      </c>
      <c r="H20" s="18">
        <f>F20/G20</f>
        <v>0.57661927330173779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20</v>
      </c>
      <c r="E3" s="16">
        <f>'Unit Totals'!E38</f>
        <v>1</v>
      </c>
      <c r="F3" s="16">
        <f t="shared" ref="F3:F28" si="0">SUM(D3:E3)</f>
        <v>21</v>
      </c>
      <c r="G3" s="16">
        <f>'Unit Totals'!G38+2</f>
        <v>30</v>
      </c>
      <c r="H3" s="18">
        <f t="shared" ref="H3:H28" si="1">F3/G3</f>
        <v>0.7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34</v>
      </c>
      <c r="E4" s="16">
        <f>'Unit Totals'!E66</f>
        <v>1</v>
      </c>
      <c r="F4" s="16">
        <f t="shared" si="0"/>
        <v>35</v>
      </c>
      <c r="G4" s="16">
        <f>'Unit Totals'!G66+2</f>
        <v>40</v>
      </c>
      <c r="H4" s="18">
        <f t="shared" si="1"/>
        <v>0.875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6</v>
      </c>
      <c r="E5" s="16">
        <f>'Unit Totals'!E78</f>
        <v>0</v>
      </c>
      <c r="F5" s="16">
        <f t="shared" si="0"/>
        <v>6</v>
      </c>
      <c r="G5" s="16">
        <f>'Unit Totals'!G78+2</f>
        <v>17</v>
      </c>
      <c r="H5" s="18">
        <f t="shared" si="1"/>
        <v>0.35294117647058826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25</v>
      </c>
      <c r="E6" s="16">
        <f>'Unit Totals'!E100</f>
        <v>1</v>
      </c>
      <c r="F6" s="16">
        <f t="shared" si="0"/>
        <v>26</v>
      </c>
      <c r="G6" s="16">
        <f>'Unit Totals'!G100+2</f>
        <v>33</v>
      </c>
      <c r="H6" s="18">
        <f t="shared" si="1"/>
        <v>0.78787878787878785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7</v>
      </c>
      <c r="E9" s="16">
        <f>'Unit Totals'!E146</f>
        <v>0</v>
      </c>
      <c r="F9" s="16">
        <f t="shared" si="0"/>
        <v>7</v>
      </c>
      <c r="G9" s="16">
        <f>'Unit Totals'!G146+2</f>
        <v>19</v>
      </c>
      <c r="H9" s="18">
        <f t="shared" si="1"/>
        <v>0.36842105263157893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51</v>
      </c>
      <c r="E11" s="16">
        <f>'Unit Totals'!E164</f>
        <v>1</v>
      </c>
      <c r="F11" s="16">
        <f t="shared" si="0"/>
        <v>52</v>
      </c>
      <c r="G11" s="16">
        <f>'Unit Totals'!G164+2</f>
        <v>64</v>
      </c>
      <c r="H11" s="18">
        <f t="shared" si="1"/>
        <v>0.8125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19</v>
      </c>
      <c r="E13" s="16">
        <f>'Unit Totals'!E192</f>
        <v>0</v>
      </c>
      <c r="F13" s="16">
        <f t="shared" si="0"/>
        <v>19</v>
      </c>
      <c r="G13" s="16">
        <f>'Unit Totals'!G192+2</f>
        <v>25</v>
      </c>
      <c r="H13" s="18">
        <f t="shared" si="1"/>
        <v>0.76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15</v>
      </c>
      <c r="E15" s="16">
        <f>'Unit Totals'!E231</f>
        <v>0</v>
      </c>
      <c r="F15" s="16">
        <f t="shared" si="0"/>
        <v>15</v>
      </c>
      <c r="G15" s="16">
        <f>'Unit Totals'!G231+2</f>
        <v>22</v>
      </c>
      <c r="H15" s="18">
        <f t="shared" si="1"/>
        <v>0.68181818181818177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14</v>
      </c>
      <c r="E16" s="16">
        <f>'Unit Totals'!E235</f>
        <v>0</v>
      </c>
      <c r="F16" s="16">
        <f t="shared" si="0"/>
        <v>14</v>
      </c>
      <c r="G16" s="16">
        <f>'Unit Totals'!G235+2</f>
        <v>19</v>
      </c>
      <c r="H16" s="18">
        <f t="shared" si="1"/>
        <v>0.73684210526315785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18</v>
      </c>
      <c r="E17" s="16">
        <f>'Unit Totals'!E244</f>
        <v>0</v>
      </c>
      <c r="F17" s="16">
        <f t="shared" si="0"/>
        <v>18</v>
      </c>
      <c r="G17" s="16">
        <f>'Unit Totals'!G244+2</f>
        <v>95</v>
      </c>
      <c r="H17" s="18">
        <f t="shared" si="1"/>
        <v>0.18947368421052632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61</v>
      </c>
      <c r="E19" s="16">
        <f>'Unit Totals'!E284</f>
        <v>3</v>
      </c>
      <c r="F19" s="16">
        <f t="shared" si="0"/>
        <v>64</v>
      </c>
      <c r="G19" s="16">
        <f>'Unit Totals'!G284+2</f>
        <v>183</v>
      </c>
      <c r="H19" s="18">
        <f t="shared" si="1"/>
        <v>0.34972677595628415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27</v>
      </c>
      <c r="E22" s="16">
        <f>'Unit Totals'!E318</f>
        <v>0</v>
      </c>
      <c r="F22" s="16">
        <f t="shared" si="0"/>
        <v>27</v>
      </c>
      <c r="G22" s="16">
        <f>'Unit Totals'!G318+2</f>
        <v>77</v>
      </c>
      <c r="H22" s="18">
        <f t="shared" si="1"/>
        <v>0.35064935064935066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48</v>
      </c>
      <c r="E23" s="16">
        <f>'Unit Totals'!E330</f>
        <v>1</v>
      </c>
      <c r="F23" s="16">
        <f t="shared" si="0"/>
        <v>49</v>
      </c>
      <c r="G23" s="16">
        <f>'Unit Totals'!G330+2</f>
        <v>59</v>
      </c>
      <c r="H23" s="18">
        <f t="shared" si="1"/>
        <v>0.83050847457627119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31</v>
      </c>
      <c r="E25" s="16">
        <f>'Unit Totals'!E372</f>
        <v>2</v>
      </c>
      <c r="F25" s="16">
        <f t="shared" si="0"/>
        <v>33</v>
      </c>
      <c r="G25" s="16">
        <f>'Unit Totals'!G372+2</f>
        <v>63</v>
      </c>
      <c r="H25" s="18">
        <f t="shared" si="1"/>
        <v>0.52380952380952384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2</v>
      </c>
      <c r="E26" s="16">
        <f>'Unit Totals'!E375</f>
        <v>0</v>
      </c>
      <c r="F26" s="16">
        <f t="shared" si="0"/>
        <v>2</v>
      </c>
      <c r="G26" s="16">
        <f>'Unit Totals'!G375+2</f>
        <v>17</v>
      </c>
      <c r="H26" s="18">
        <f t="shared" si="1"/>
        <v>0.11764705882352941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469</v>
      </c>
      <c r="E30" s="16">
        <f>SUM(E3:E28)</f>
        <v>13</v>
      </c>
      <c r="F30" s="16">
        <f>SUM(F3:F28)</f>
        <v>482</v>
      </c>
      <c r="G30" s="16">
        <f>SUM(G3:G29)</f>
        <v>986</v>
      </c>
      <c r="H30" s="18">
        <f>F30/G30</f>
        <v>0.48884381338742394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14</v>
      </c>
      <c r="E3" s="17">
        <f>'Unit Totals'!E17</f>
        <v>0</v>
      </c>
      <c r="F3" s="16">
        <f t="shared" ref="F3:F26" si="0">SUM(D3:E3)</f>
        <v>14</v>
      </c>
      <c r="G3" s="16">
        <f>'Unit Totals'!G17+2</f>
        <v>22</v>
      </c>
      <c r="H3" s="18">
        <f t="shared" ref="H3:H26" si="1">F3/G3</f>
        <v>0.63636363636363635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42</v>
      </c>
      <c r="E4" s="16">
        <f>'Unit Totals'!E23</f>
        <v>0</v>
      </c>
      <c r="F4" s="16">
        <f t="shared" si="0"/>
        <v>42</v>
      </c>
      <c r="G4" s="16">
        <f>'Unit Totals'!G23+2</f>
        <v>101</v>
      </c>
      <c r="H4" s="18">
        <f t="shared" si="1"/>
        <v>0.41584158415841582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41</v>
      </c>
      <c r="E5" s="16">
        <f>'Unit Totals'!E24</f>
        <v>0</v>
      </c>
      <c r="F5" s="16">
        <f t="shared" si="0"/>
        <v>41</v>
      </c>
      <c r="G5" s="16">
        <f>'Unit Totals'!G24+2</f>
        <v>53</v>
      </c>
      <c r="H5" s="18">
        <f t="shared" si="1"/>
        <v>0.77358490566037741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38</v>
      </c>
      <c r="E6" s="16">
        <f>'Unit Totals'!E58</f>
        <v>1</v>
      </c>
      <c r="F6" s="16">
        <f t="shared" si="0"/>
        <v>39</v>
      </c>
      <c r="G6" s="16">
        <f>'Unit Totals'!G58+2</f>
        <v>43</v>
      </c>
      <c r="H6" s="18">
        <f t="shared" si="1"/>
        <v>0.90697674418604646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34</v>
      </c>
      <c r="E7" s="16">
        <f>'Unit Totals'!E68</f>
        <v>0</v>
      </c>
      <c r="F7" s="16">
        <f t="shared" si="0"/>
        <v>34</v>
      </c>
      <c r="G7" s="16">
        <f>'Unit Totals'!G68+2</f>
        <v>49</v>
      </c>
      <c r="H7" s="18">
        <f t="shared" si="1"/>
        <v>0.69387755102040816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5</v>
      </c>
      <c r="E8" s="16">
        <f>'Unit Totals'!E73</f>
        <v>0</v>
      </c>
      <c r="F8" s="16">
        <f t="shared" si="0"/>
        <v>5</v>
      </c>
      <c r="G8" s="16">
        <f>'Unit Totals'!G73+2</f>
        <v>42</v>
      </c>
      <c r="H8" s="18">
        <f t="shared" si="1"/>
        <v>0.11904761904761904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43</v>
      </c>
      <c r="E10" s="16">
        <f>'Unit Totals'!E81</f>
        <v>0</v>
      </c>
      <c r="F10" s="16">
        <f t="shared" si="0"/>
        <v>43</v>
      </c>
      <c r="G10" s="16">
        <f>'Unit Totals'!G81+2</f>
        <v>60</v>
      </c>
      <c r="H10" s="18">
        <f t="shared" si="1"/>
        <v>0.71666666666666667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108</v>
      </c>
      <c r="E12" s="16">
        <f>'Unit Totals'!E121</f>
        <v>24</v>
      </c>
      <c r="F12" s="16">
        <f t="shared" si="0"/>
        <v>132</v>
      </c>
      <c r="G12" s="16">
        <f>'Unit Totals'!G121+2</f>
        <v>156</v>
      </c>
      <c r="H12" s="18">
        <f t="shared" si="1"/>
        <v>0.84615384615384615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71</v>
      </c>
      <c r="E13" s="16">
        <f>'Unit Totals'!E149</f>
        <v>15</v>
      </c>
      <c r="F13" s="16">
        <f t="shared" si="0"/>
        <v>86</v>
      </c>
      <c r="G13" s="16">
        <f>'Unit Totals'!G149+2</f>
        <v>108</v>
      </c>
      <c r="H13" s="18">
        <f t="shared" si="1"/>
        <v>0.79629629629629628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59</v>
      </c>
      <c r="E14" s="16">
        <f>'Unit Totals'!E151</f>
        <v>0</v>
      </c>
      <c r="F14" s="16">
        <f t="shared" si="0"/>
        <v>59</v>
      </c>
      <c r="G14" s="16">
        <f>'Unit Totals'!G151+2</f>
        <v>62</v>
      </c>
      <c r="H14" s="18">
        <f t="shared" si="1"/>
        <v>0.95161290322580649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55</v>
      </c>
      <c r="E16" s="16">
        <f>'Unit Totals'!E194</f>
        <v>13</v>
      </c>
      <c r="F16" s="16">
        <f t="shared" si="0"/>
        <v>68</v>
      </c>
      <c r="G16" s="16">
        <f>'Unit Totals'!G194+2</f>
        <v>90</v>
      </c>
      <c r="H16" s="18">
        <f t="shared" si="1"/>
        <v>0.75555555555555554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7</v>
      </c>
      <c r="E18" s="16">
        <f>'Unit Totals'!E220</f>
        <v>2</v>
      </c>
      <c r="F18" s="16">
        <f t="shared" si="0"/>
        <v>9</v>
      </c>
      <c r="G18" s="16">
        <f>'Unit Totals'!G220+2</f>
        <v>16</v>
      </c>
      <c r="H18" s="18">
        <f t="shared" si="1"/>
        <v>0.5625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65</v>
      </c>
      <c r="E20" s="16">
        <f>'Unit Totals'!E339</f>
        <v>5</v>
      </c>
      <c r="F20" s="16">
        <f t="shared" si="0"/>
        <v>70</v>
      </c>
      <c r="G20" s="16">
        <f>'Unit Totals'!G339+2</f>
        <v>86</v>
      </c>
      <c r="H20" s="18">
        <f t="shared" si="1"/>
        <v>0.81395348837209303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30</v>
      </c>
      <c r="E23" s="16">
        <f>'Unit Totals'!E376</f>
        <v>0</v>
      </c>
      <c r="F23" s="16">
        <f t="shared" si="0"/>
        <v>30</v>
      </c>
      <c r="G23" s="16">
        <f>'Unit Totals'!G376+2</f>
        <v>43</v>
      </c>
      <c r="H23" s="18">
        <f t="shared" si="1"/>
        <v>0.69767441860465118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103</v>
      </c>
      <c r="E25" s="16">
        <f>'Unit Totals'!E390</f>
        <v>9</v>
      </c>
      <c r="F25" s="16">
        <f t="shared" si="0"/>
        <v>112</v>
      </c>
      <c r="G25" s="16">
        <f>'Unit Totals'!G390+2</f>
        <v>152</v>
      </c>
      <c r="H25" s="18">
        <f t="shared" si="1"/>
        <v>0.73684210526315785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71</v>
      </c>
      <c r="E26" s="16">
        <f>'Unit Totals'!E395</f>
        <v>0</v>
      </c>
      <c r="F26" s="16">
        <f t="shared" si="0"/>
        <v>71</v>
      </c>
      <c r="G26" s="16">
        <f>'Unit Totals'!G395+2</f>
        <v>79</v>
      </c>
      <c r="H26" s="18">
        <f t="shared" si="1"/>
        <v>0.89873417721518989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844</v>
      </c>
      <c r="E28" s="16">
        <f>SUM(E3:E26)</f>
        <v>74</v>
      </c>
      <c r="F28" s="16">
        <f>SUM(F3:F26)</f>
        <v>918</v>
      </c>
      <c r="G28" s="16">
        <f>SUM(G3:G27)</f>
        <v>1479</v>
      </c>
      <c r="H28" s="18">
        <f>F28/G28</f>
        <v>0.62068965517241381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42</v>
      </c>
      <c r="E3" s="17">
        <f>'Unit Totals'!E13</f>
        <v>0</v>
      </c>
      <c r="F3" s="16">
        <f t="shared" ref="F3:F16" si="0">SUM(D3:E3)</f>
        <v>42</v>
      </c>
      <c r="G3" s="16">
        <f>'Unit Totals'!G13+2</f>
        <v>68</v>
      </c>
      <c r="H3" s="18">
        <f t="shared" ref="H3:H16" si="1">F3/G3</f>
        <v>0.61764705882352944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22</v>
      </c>
      <c r="E5" s="16">
        <f>'Unit Totals'!E87</f>
        <v>0</v>
      </c>
      <c r="F5" s="16">
        <f t="shared" si="0"/>
        <v>22</v>
      </c>
      <c r="G5" s="16">
        <f>'Unit Totals'!G87+2</f>
        <v>41</v>
      </c>
      <c r="H5" s="18">
        <f t="shared" si="1"/>
        <v>0.53658536585365857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13</v>
      </c>
      <c r="E6" s="16">
        <f>'Unit Totals'!E89</f>
        <v>0</v>
      </c>
      <c r="F6" s="16">
        <f t="shared" si="0"/>
        <v>13</v>
      </c>
      <c r="G6" s="16">
        <f>'Unit Totals'!G89+2</f>
        <v>25</v>
      </c>
      <c r="H6" s="18">
        <f t="shared" si="1"/>
        <v>0.52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53</v>
      </c>
      <c r="E7" s="16">
        <f>'Unit Totals'!E91</f>
        <v>3</v>
      </c>
      <c r="F7" s="16">
        <f t="shared" si="0"/>
        <v>56</v>
      </c>
      <c r="G7" s="16">
        <f>'Unit Totals'!G91+2</f>
        <v>80</v>
      </c>
      <c r="H7" s="18">
        <f t="shared" si="1"/>
        <v>0.7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26</v>
      </c>
      <c r="E8" s="16">
        <f>'Unit Totals'!E110</f>
        <v>8</v>
      </c>
      <c r="F8" s="16">
        <f t="shared" si="0"/>
        <v>34</v>
      </c>
      <c r="G8" s="16">
        <f>'Unit Totals'!G110+2</f>
        <v>68</v>
      </c>
      <c r="H8" s="18">
        <f t="shared" si="1"/>
        <v>0.5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54</v>
      </c>
      <c r="E9" s="16">
        <f>'Unit Totals'!E145</f>
        <v>2</v>
      </c>
      <c r="F9" s="16">
        <f t="shared" si="0"/>
        <v>56</v>
      </c>
      <c r="G9" s="16">
        <f>'Unit Totals'!G145+2</f>
        <v>77</v>
      </c>
      <c r="H9" s="18">
        <f t="shared" si="1"/>
        <v>0.72727272727272729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40</v>
      </c>
      <c r="E10" s="16">
        <f>'Unit Totals'!E163</f>
        <v>0</v>
      </c>
      <c r="F10" s="16">
        <f t="shared" si="0"/>
        <v>40</v>
      </c>
      <c r="G10" s="16">
        <f>'Unit Totals'!G163+2</f>
        <v>71</v>
      </c>
      <c r="H10" s="18">
        <f t="shared" si="1"/>
        <v>0.56338028169014087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16</v>
      </c>
      <c r="E14" s="16">
        <f>'Unit Totals'!E335</f>
        <v>0</v>
      </c>
      <c r="F14" s="16">
        <f t="shared" si="0"/>
        <v>16</v>
      </c>
      <c r="G14" s="16">
        <f>'Unit Totals'!G335+2</f>
        <v>61</v>
      </c>
      <c r="H14" s="18">
        <f t="shared" si="1"/>
        <v>0.26229508196721313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16</v>
      </c>
      <c r="E15" s="16">
        <f>'Unit Totals'!E369</f>
        <v>0</v>
      </c>
      <c r="F15" s="16">
        <f t="shared" si="0"/>
        <v>16</v>
      </c>
      <c r="G15" s="16">
        <f>'Unit Totals'!G369+2</f>
        <v>31</v>
      </c>
      <c r="H15" s="18">
        <f t="shared" si="1"/>
        <v>0.5161290322580645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308</v>
      </c>
      <c r="E18" s="16">
        <f>SUM(E3:E16)</f>
        <v>13</v>
      </c>
      <c r="F18" s="16">
        <f>SUM(F3:F16)</f>
        <v>321</v>
      </c>
      <c r="G18" s="16">
        <f>SUM(G3:G17)</f>
        <v>607</v>
      </c>
      <c r="H18" s="18">
        <f>F18/G18</f>
        <v>0.52883031301482697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71</v>
      </c>
      <c r="E3" s="17">
        <f>'Unit Totals'!E72</f>
        <v>1</v>
      </c>
      <c r="F3" s="16">
        <f t="shared" ref="F3:F16" si="0">SUM(D3:E3)</f>
        <v>72</v>
      </c>
      <c r="G3" s="16">
        <f>'Unit Totals'!G72+2</f>
        <v>174</v>
      </c>
      <c r="H3" s="18">
        <f t="shared" ref="H3:H16" si="1">F3/G3</f>
        <v>0.41379310344827586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32</v>
      </c>
      <c r="E4" s="16">
        <f>'Unit Totals'!E83</f>
        <v>0</v>
      </c>
      <c r="F4" s="16">
        <f t="shared" si="0"/>
        <v>32</v>
      </c>
      <c r="G4" s="16">
        <f>'Unit Totals'!G83+2</f>
        <v>51</v>
      </c>
      <c r="H4" s="18">
        <f t="shared" si="1"/>
        <v>0.62745098039215685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8</v>
      </c>
      <c r="E5" s="16">
        <f>'Unit Totals'!E92</f>
        <v>0</v>
      </c>
      <c r="F5" s="16">
        <f t="shared" si="0"/>
        <v>8</v>
      </c>
      <c r="G5" s="16">
        <f>'Unit Totals'!G92+2</f>
        <v>20</v>
      </c>
      <c r="H5" s="18">
        <f t="shared" si="1"/>
        <v>0.4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19</v>
      </c>
      <c r="E6" s="16">
        <f>'Unit Totals'!E133</f>
        <v>1</v>
      </c>
      <c r="F6" s="16">
        <f t="shared" si="0"/>
        <v>20</v>
      </c>
      <c r="G6" s="16">
        <f>'Unit Totals'!G133+2</f>
        <v>40</v>
      </c>
      <c r="H6" s="18">
        <f t="shared" si="1"/>
        <v>0.5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3</v>
      </c>
      <c r="E7" s="16">
        <f>'Unit Totals'!E159</f>
        <v>0</v>
      </c>
      <c r="F7" s="16">
        <f t="shared" si="0"/>
        <v>3</v>
      </c>
      <c r="G7" s="16">
        <v>10</v>
      </c>
      <c r="H7" s="18">
        <f t="shared" si="1"/>
        <v>0.3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96</v>
      </c>
      <c r="E10" s="16">
        <f>'Unit Totals'!E210</f>
        <v>13</v>
      </c>
      <c r="F10" s="16">
        <f t="shared" si="0"/>
        <v>109</v>
      </c>
      <c r="G10" s="16">
        <f>'Unit Totals'!G210+2</f>
        <v>130</v>
      </c>
      <c r="H10" s="18">
        <f t="shared" si="1"/>
        <v>0.83846153846153848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85</v>
      </c>
      <c r="E12" s="16">
        <f>'Unit Totals'!E258</f>
        <v>4</v>
      </c>
      <c r="F12" s="16">
        <f t="shared" si="0"/>
        <v>89</v>
      </c>
      <c r="G12" s="16">
        <f>'Unit Totals'!G258+2</f>
        <v>97</v>
      </c>
      <c r="H12" s="18">
        <f t="shared" si="1"/>
        <v>0.91752577319587625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17</v>
      </c>
      <c r="E14" s="16">
        <f>'Unit Totals'!E272</f>
        <v>0</v>
      </c>
      <c r="F14" s="16">
        <f t="shared" si="0"/>
        <v>17</v>
      </c>
      <c r="G14" s="16">
        <f>'Unit Totals'!G272+2</f>
        <v>76</v>
      </c>
      <c r="H14" s="18">
        <f t="shared" si="1"/>
        <v>0.22368421052631579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22</v>
      </c>
      <c r="E15" s="16">
        <f>'Unit Totals'!E378</f>
        <v>0</v>
      </c>
      <c r="F15" s="16">
        <f t="shared" si="0"/>
        <v>22</v>
      </c>
      <c r="G15" s="16">
        <f>'Unit Totals'!G378+2</f>
        <v>29</v>
      </c>
      <c r="H15" s="18">
        <f t="shared" si="1"/>
        <v>0.75862068965517238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25</v>
      </c>
      <c r="E16" s="16">
        <f>'Unit Totals'!E405</f>
        <v>1</v>
      </c>
      <c r="F16" s="16">
        <f t="shared" si="0"/>
        <v>26</v>
      </c>
      <c r="G16" s="16">
        <f>'Unit Totals'!G405+2</f>
        <v>53</v>
      </c>
      <c r="H16" s="18">
        <f t="shared" si="1"/>
        <v>0.49056603773584906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412</v>
      </c>
      <c r="E18" s="16">
        <f>SUM(E3:E16)</f>
        <v>22</v>
      </c>
      <c r="F18" s="16">
        <f>SUM(F3:F16)</f>
        <v>434</v>
      </c>
      <c r="G18" s="16">
        <f>SUM(G3:G17)</f>
        <v>762</v>
      </c>
      <c r="H18" s="18">
        <f>F18/G18</f>
        <v>0.56955380577427817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1100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19</v>
      </c>
      <c r="B3" s="27">
        <v>4</v>
      </c>
      <c r="C3" s="44" t="s">
        <v>1093</v>
      </c>
      <c r="D3" s="27">
        <f>'Dist 19'!A37</f>
        <v>33</v>
      </c>
      <c r="E3" s="27">
        <f>Calculations!E19</f>
        <v>1790</v>
      </c>
      <c r="F3" s="27">
        <f>Calculations!F19</f>
        <v>1306</v>
      </c>
      <c r="G3" s="22">
        <f t="shared" ref="G3:G25" si="0">F3/E3</f>
        <v>0.72960893854748599</v>
      </c>
    </row>
    <row r="4" spans="1:7" ht="16.95" customHeight="1" x14ac:dyDescent="0.35">
      <c r="A4" s="6">
        <v>14</v>
      </c>
      <c r="B4" s="27">
        <v>3</v>
      </c>
      <c r="C4" s="44" t="s">
        <v>1089</v>
      </c>
      <c r="D4" s="27">
        <f>'Dist 14'!A15</f>
        <v>11</v>
      </c>
      <c r="E4" s="27">
        <f>Calculations!E14</f>
        <v>539</v>
      </c>
      <c r="F4" s="6">
        <f>Calculations!F14</f>
        <v>381</v>
      </c>
      <c r="G4" s="22">
        <f t="shared" si="0"/>
        <v>0.70686456400742115</v>
      </c>
    </row>
    <row r="5" spans="1:7" ht="16.95" customHeight="1" x14ac:dyDescent="0.35">
      <c r="A5" s="6">
        <v>13</v>
      </c>
      <c r="B5" s="27">
        <v>2</v>
      </c>
      <c r="C5" s="44" t="s">
        <v>1088</v>
      </c>
      <c r="D5" s="27">
        <f>'Dist 13'!A19</f>
        <v>15</v>
      </c>
      <c r="E5" s="27">
        <f>Calculations!E13</f>
        <v>559</v>
      </c>
      <c r="F5" s="27">
        <f>Calculations!F13</f>
        <v>394</v>
      </c>
      <c r="G5" s="22">
        <f t="shared" si="0"/>
        <v>0.70483005366726292</v>
      </c>
    </row>
    <row r="6" spans="1:7" ht="16.95" customHeight="1" x14ac:dyDescent="0.35">
      <c r="A6" s="6">
        <v>17</v>
      </c>
      <c r="B6" s="27">
        <v>4</v>
      </c>
      <c r="C6" s="44" t="s">
        <v>1091</v>
      </c>
      <c r="D6" s="27">
        <f>'Dist 17'!A37</f>
        <v>33</v>
      </c>
      <c r="E6" s="27">
        <f>Calculations!E17</f>
        <v>1346</v>
      </c>
      <c r="F6" s="27">
        <f>Calculations!F17</f>
        <v>944</v>
      </c>
      <c r="G6" s="22">
        <f t="shared" si="0"/>
        <v>0.70133729569093606</v>
      </c>
    </row>
    <row r="7" spans="1:7" ht="16.95" customHeight="1" x14ac:dyDescent="0.35">
      <c r="A7" s="6">
        <v>11</v>
      </c>
      <c r="B7" s="27">
        <v>2</v>
      </c>
      <c r="C7" s="44" t="s">
        <v>1086</v>
      </c>
      <c r="D7" s="27">
        <f>'Dist 11'!A38</f>
        <v>34</v>
      </c>
      <c r="E7" s="27">
        <f>Calculations!E11</f>
        <v>1822</v>
      </c>
      <c r="F7" s="27">
        <f>Calculations!F11</f>
        <v>1265</v>
      </c>
      <c r="G7" s="22">
        <f t="shared" si="0"/>
        <v>0.69429198682766191</v>
      </c>
    </row>
    <row r="8" spans="1:7" ht="16.95" customHeight="1" x14ac:dyDescent="0.35">
      <c r="A8" s="6">
        <v>18</v>
      </c>
      <c r="B8" s="27">
        <v>4</v>
      </c>
      <c r="C8" s="44" t="s">
        <v>1092</v>
      </c>
      <c r="D8" s="43">
        <f>'Dist 18'!A32</f>
        <v>28</v>
      </c>
      <c r="E8" s="43">
        <f>Calculations!E18</f>
        <v>1180</v>
      </c>
      <c r="F8" s="27">
        <f>Calculations!F18</f>
        <v>805</v>
      </c>
      <c r="G8" s="22">
        <f t="shared" si="0"/>
        <v>0.68220338983050843</v>
      </c>
    </row>
    <row r="9" spans="1:7" ht="16.95" customHeight="1" x14ac:dyDescent="0.35">
      <c r="A9" s="6">
        <v>12</v>
      </c>
      <c r="B9" s="27">
        <v>2</v>
      </c>
      <c r="C9" s="44" t="s">
        <v>1087</v>
      </c>
      <c r="D9" s="27">
        <f>'Dist 12'!A29</f>
        <v>25</v>
      </c>
      <c r="E9" s="27">
        <f>Calculations!E12</f>
        <v>1648</v>
      </c>
      <c r="F9" s="27">
        <f>Calculations!F12</f>
        <v>1033</v>
      </c>
      <c r="G9" s="22">
        <f t="shared" si="0"/>
        <v>0.62682038834951459</v>
      </c>
    </row>
    <row r="10" spans="1:7" ht="16.95" customHeight="1" x14ac:dyDescent="0.35">
      <c r="A10" s="6">
        <v>16</v>
      </c>
      <c r="B10" s="27">
        <v>3</v>
      </c>
      <c r="C10" s="44" t="s">
        <v>1090</v>
      </c>
      <c r="D10" s="42">
        <f>'Dist 16'!A29</f>
        <v>25</v>
      </c>
      <c r="E10" s="42">
        <f>Calculations!E16</f>
        <v>1209</v>
      </c>
      <c r="F10" s="27">
        <f>Calculations!F16</f>
        <v>755</v>
      </c>
      <c r="G10" s="22">
        <f t="shared" si="0"/>
        <v>0.62448304383788256</v>
      </c>
    </row>
    <row r="11" spans="1:7" ht="16.95" customHeight="1" x14ac:dyDescent="0.35">
      <c r="A11" s="6">
        <v>7</v>
      </c>
      <c r="B11" s="27">
        <v>1</v>
      </c>
      <c r="C11" s="44" t="s">
        <v>1101</v>
      </c>
      <c r="D11" s="27">
        <f>'Dist 7'!A7</f>
        <v>3</v>
      </c>
      <c r="E11" s="27">
        <f>Calculations!E7</f>
        <v>145</v>
      </c>
      <c r="F11" s="27">
        <f>Calculations!F7</f>
        <v>90</v>
      </c>
      <c r="G11" s="22">
        <f t="shared" si="0"/>
        <v>0.62068965517241381</v>
      </c>
    </row>
    <row r="12" spans="1:7" ht="16.95" customHeight="1" x14ac:dyDescent="0.35">
      <c r="A12" s="6">
        <v>23</v>
      </c>
      <c r="B12" s="27">
        <v>5</v>
      </c>
      <c r="C12" s="44" t="s">
        <v>1095</v>
      </c>
      <c r="D12" s="27">
        <f>'Dist 23'!A28</f>
        <v>24</v>
      </c>
      <c r="E12" s="27">
        <f>Calculations!E23</f>
        <v>1479</v>
      </c>
      <c r="F12" s="27">
        <f>Calculations!F23</f>
        <v>918</v>
      </c>
      <c r="G12" s="22">
        <f t="shared" si="0"/>
        <v>0.62068965517241381</v>
      </c>
    </row>
    <row r="13" spans="1:7" ht="16.95" customHeight="1" x14ac:dyDescent="0.35">
      <c r="A13" s="6">
        <v>10</v>
      </c>
      <c r="B13" s="27">
        <v>2</v>
      </c>
      <c r="C13" s="44" t="s">
        <v>1085</v>
      </c>
      <c r="D13" s="27">
        <f>'Dist 10'!A17</f>
        <v>13</v>
      </c>
      <c r="E13" s="27">
        <f>Calculations!E10</f>
        <v>564</v>
      </c>
      <c r="F13" s="27">
        <f>Calculations!F10</f>
        <v>335</v>
      </c>
      <c r="G13" s="22">
        <f t="shared" si="0"/>
        <v>0.59397163120567376</v>
      </c>
    </row>
    <row r="14" spans="1:7" ht="16.95" customHeight="1" x14ac:dyDescent="0.35">
      <c r="A14" s="6">
        <v>15</v>
      </c>
      <c r="B14" s="27">
        <v>3</v>
      </c>
      <c r="C14" s="44" t="s">
        <v>1069</v>
      </c>
      <c r="D14" s="27">
        <f>'Dist 15'!A31</f>
        <v>27</v>
      </c>
      <c r="E14" s="27">
        <f>Calculations!E15</f>
        <v>998</v>
      </c>
      <c r="F14" s="27">
        <f>Calculations!F15</f>
        <v>591</v>
      </c>
      <c r="G14" s="22">
        <f t="shared" si="0"/>
        <v>0.59218436873747493</v>
      </c>
    </row>
    <row r="15" spans="1:7" ht="16.95" customHeight="1" x14ac:dyDescent="0.35">
      <c r="A15" s="6">
        <v>20</v>
      </c>
      <c r="B15" s="27">
        <v>3</v>
      </c>
      <c r="C15" s="44" t="s">
        <v>1070</v>
      </c>
      <c r="D15" s="27">
        <f>'Dist 20'!A23</f>
        <v>19</v>
      </c>
      <c r="E15" s="27">
        <f>Calculations!E20</f>
        <v>646</v>
      </c>
      <c r="F15" s="27">
        <f>Calculations!F20</f>
        <v>382</v>
      </c>
      <c r="G15" s="22">
        <f t="shared" si="0"/>
        <v>0.59133126934984526</v>
      </c>
    </row>
    <row r="16" spans="1:7" ht="16.95" customHeight="1" x14ac:dyDescent="0.35">
      <c r="A16" s="6">
        <v>8</v>
      </c>
      <c r="B16" s="27">
        <v>1</v>
      </c>
      <c r="C16" s="44" t="s">
        <v>1083</v>
      </c>
      <c r="D16" s="27">
        <f>'Dist 8'!A15</f>
        <v>11</v>
      </c>
      <c r="E16" s="27">
        <f>Calculations!E8</f>
        <v>635</v>
      </c>
      <c r="F16" s="27">
        <f>Calculations!F8</f>
        <v>369</v>
      </c>
      <c r="G16" s="22">
        <f t="shared" si="0"/>
        <v>0.58110236220472444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365</v>
      </c>
      <c r="G17" s="22">
        <f t="shared" si="0"/>
        <v>0.57661927330173779</v>
      </c>
    </row>
    <row r="18" spans="1:13" ht="16.95" customHeight="1" x14ac:dyDescent="0.35">
      <c r="A18" s="6">
        <v>25</v>
      </c>
      <c r="B18" s="27">
        <v>5</v>
      </c>
      <c r="C18" s="44" t="s">
        <v>1060</v>
      </c>
      <c r="D18" s="27">
        <f>'Dist 25'!A18</f>
        <v>14</v>
      </c>
      <c r="E18" s="27">
        <f>Calculations!E25</f>
        <v>762</v>
      </c>
      <c r="F18" s="27">
        <f>Calculations!F25</f>
        <v>434</v>
      </c>
      <c r="G18" s="22">
        <f t="shared" si="0"/>
        <v>0.56955380577427817</v>
      </c>
    </row>
    <row r="19" spans="1:13" ht="16.95" customHeight="1" x14ac:dyDescent="0.35">
      <c r="A19" s="6">
        <v>24</v>
      </c>
      <c r="B19" s="27">
        <v>5</v>
      </c>
      <c r="C19" s="44" t="s">
        <v>1072</v>
      </c>
      <c r="D19" s="27">
        <f>'Dist 24'!A18</f>
        <v>14</v>
      </c>
      <c r="E19" s="27">
        <f>Calculations!E24</f>
        <v>607</v>
      </c>
      <c r="F19" s="27">
        <f>Calculations!F24</f>
        <v>321</v>
      </c>
      <c r="G19" s="22">
        <f t="shared" si="0"/>
        <v>0.52883031301482697</v>
      </c>
    </row>
    <row r="20" spans="1:13" ht="16.95" customHeight="1" x14ac:dyDescent="0.35">
      <c r="A20" s="6">
        <v>4</v>
      </c>
      <c r="B20" s="27">
        <v>1</v>
      </c>
      <c r="C20" s="44" t="s">
        <v>1068</v>
      </c>
      <c r="D20" s="27">
        <f>'Dist 4'!A11</f>
        <v>7</v>
      </c>
      <c r="E20" s="27">
        <f>Calculations!E5</f>
        <v>201</v>
      </c>
      <c r="F20" s="27">
        <f>Calculations!F5</f>
        <v>100</v>
      </c>
      <c r="G20" s="22">
        <f t="shared" si="0"/>
        <v>0.49751243781094528</v>
      </c>
    </row>
    <row r="21" spans="1:13" ht="16.95" customHeight="1" x14ac:dyDescent="0.35">
      <c r="A21" s="6">
        <v>22</v>
      </c>
      <c r="B21" s="27">
        <v>5</v>
      </c>
      <c r="C21" s="44" t="s">
        <v>1057</v>
      </c>
      <c r="D21" s="27">
        <f>'Dist 22'!A30</f>
        <v>26</v>
      </c>
      <c r="E21" s="27">
        <f>Calculations!E22</f>
        <v>986</v>
      </c>
      <c r="F21" s="27">
        <f>Calculations!F22</f>
        <v>482</v>
      </c>
      <c r="G21" s="22">
        <f t="shared" si="0"/>
        <v>0.48884381338742394</v>
      </c>
    </row>
    <row r="22" spans="1:13" ht="16.95" customHeight="1" x14ac:dyDescent="0.35">
      <c r="A22" s="6">
        <v>5</v>
      </c>
      <c r="B22" s="27">
        <v>1</v>
      </c>
      <c r="C22" s="44" t="s">
        <v>1082</v>
      </c>
      <c r="D22" s="27">
        <f>'Dist 5'!A15</f>
        <v>11</v>
      </c>
      <c r="E22" s="27">
        <f>Calculations!E6</f>
        <v>363</v>
      </c>
      <c r="F22" s="27">
        <f>Calculations!F6</f>
        <v>168</v>
      </c>
      <c r="G22" s="22">
        <f t="shared" si="0"/>
        <v>0.46280991735537191</v>
      </c>
    </row>
    <row r="23" spans="1:13" ht="16.95" customHeight="1" x14ac:dyDescent="0.35">
      <c r="A23" s="6">
        <v>9</v>
      </c>
      <c r="B23" s="27">
        <v>1</v>
      </c>
      <c r="C23" s="44" t="s">
        <v>1084</v>
      </c>
      <c r="D23" s="27">
        <f>'Dist 9'!A11</f>
        <v>7</v>
      </c>
      <c r="E23" s="27">
        <f>Calculations!E9</f>
        <v>551</v>
      </c>
      <c r="F23" s="27">
        <f>Calculations!F9</f>
        <v>245</v>
      </c>
      <c r="G23" s="22">
        <f t="shared" si="0"/>
        <v>0.44464609800362975</v>
      </c>
    </row>
    <row r="24" spans="1:13" ht="16.95" customHeight="1" x14ac:dyDescent="0.35">
      <c r="A24" s="6">
        <v>3</v>
      </c>
      <c r="B24" s="27">
        <v>1</v>
      </c>
      <c r="C24" s="44" t="s">
        <v>1081</v>
      </c>
      <c r="D24" s="27">
        <f>'Dist 3'!A11</f>
        <v>7</v>
      </c>
      <c r="E24" s="27">
        <f>Calculations!E4</f>
        <v>135</v>
      </c>
      <c r="F24" s="27">
        <f>Calculations!F4</f>
        <v>55</v>
      </c>
      <c r="G24" s="22">
        <f t="shared" si="0"/>
        <v>0.40740740740740738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26</v>
      </c>
      <c r="G25" s="22">
        <f t="shared" si="0"/>
        <v>0.38235294117647056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404</v>
      </c>
      <c r="G26" s="22">
        <f t="shared" ref="G26" si="1">F26/E26</f>
        <v>0.7345454545454545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12168</v>
      </c>
      <c r="G27" s="25">
        <f>Calculations!G27</f>
        <v>0.6266996291718171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0.60588557486431305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3420</v>
      </c>
      <c r="G32" s="22">
        <f>F32/E32</f>
        <v>0.69104869670640534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3027</v>
      </c>
      <c r="G33" s="22">
        <f>F33/E33</f>
        <v>0.65904637491835405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2109</v>
      </c>
      <c r="G34" s="22">
        <f>F34/E34</f>
        <v>0.62175707547169812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2155</v>
      </c>
      <c r="G35" s="22">
        <f>F35/E35</f>
        <v>0.56207616066770993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1053</v>
      </c>
      <c r="G36" s="22">
        <f>F36/E36</f>
        <v>0.50190657769304103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9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26</v>
      </c>
      <c r="G3" s="22">
        <f t="shared" ref="G3:G26" si="0">F3/E3</f>
        <v>0.38235294117647056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55</v>
      </c>
      <c r="G4" s="22">
        <f t="shared" si="0"/>
        <v>0.40740740740740738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100</v>
      </c>
      <c r="G5" s="22">
        <f t="shared" si="0"/>
        <v>0.49751243781094528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168</v>
      </c>
      <c r="G6" s="22">
        <f t="shared" si="0"/>
        <v>0.46280991735537191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90</v>
      </c>
      <c r="G7" s="22">
        <f t="shared" si="0"/>
        <v>0.62068965517241381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369</v>
      </c>
      <c r="G8" s="22">
        <f t="shared" si="0"/>
        <v>0.58110236220472444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245</v>
      </c>
      <c r="G9" s="22">
        <f t="shared" si="0"/>
        <v>0.44464609800362975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335</v>
      </c>
      <c r="G10" s="22">
        <f>F10/E10</f>
        <v>0.59397163120567376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1265</v>
      </c>
      <c r="G11" s="22">
        <f>F11/E11</f>
        <v>0.69429198682766191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1033</v>
      </c>
      <c r="G12" s="22">
        <f t="shared" si="0"/>
        <v>0.62682038834951459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394</v>
      </c>
      <c r="G13" s="22">
        <f t="shared" si="0"/>
        <v>0.70483005366726292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381</v>
      </c>
      <c r="G14" s="22">
        <f t="shared" si="0"/>
        <v>0.70686456400742115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591</v>
      </c>
      <c r="G15" s="22">
        <f t="shared" si="0"/>
        <v>0.59218436873747493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755</v>
      </c>
      <c r="G16" s="22">
        <f t="shared" si="0"/>
        <v>0.62448304383788256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944</v>
      </c>
      <c r="G17" s="22">
        <f t="shared" si="0"/>
        <v>0.70133729569093606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805</v>
      </c>
      <c r="G18" s="22">
        <f t="shared" si="0"/>
        <v>0.68220338983050843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1306</v>
      </c>
      <c r="G19" s="22">
        <f t="shared" si="0"/>
        <v>0.72960893854748599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382</v>
      </c>
      <c r="G20" s="22">
        <f t="shared" si="0"/>
        <v>0.59133126934984526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365</v>
      </c>
      <c r="G21" s="22">
        <f t="shared" si="0"/>
        <v>0.57661927330173779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482</v>
      </c>
      <c r="G22" s="22">
        <f t="shared" si="0"/>
        <v>0.48884381338742394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918</v>
      </c>
      <c r="G23" s="22">
        <f t="shared" si="0"/>
        <v>0.62068965517241381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321</v>
      </c>
      <c r="G24" s="22">
        <f t="shared" si="0"/>
        <v>0.52883031301482697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434</v>
      </c>
      <c r="G25" s="22">
        <f t="shared" si="0"/>
        <v>0.56955380577427817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404</v>
      </c>
      <c r="G26" s="22">
        <f t="shared" si="0"/>
        <v>0.7345454545454545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12168</v>
      </c>
      <c r="G27" s="68">
        <f>F27/E27</f>
        <v>0.6266996291718171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12168</v>
      </c>
      <c r="G29" s="25">
        <f>F29/E29</f>
        <v>0.60588557486431305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1053</v>
      </c>
      <c r="G32" s="22">
        <f>F32/E32</f>
        <v>0.50190657769304103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3027</v>
      </c>
      <c r="G33" s="22">
        <f>F33/E33</f>
        <v>0.65904637491835405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2109</v>
      </c>
      <c r="G34" s="22">
        <f>F34/E34</f>
        <v>0.62175707547169812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3420</v>
      </c>
      <c r="G35" s="22">
        <f>F35/E35</f>
        <v>0.69104869670640534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2155</v>
      </c>
      <c r="G36" s="22">
        <f>F36/E36</f>
        <v>0.56207616066770993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9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18</v>
      </c>
      <c r="E3" s="16">
        <f>'Unit Totals'!E53</f>
        <v>0</v>
      </c>
      <c r="F3" s="16">
        <f t="shared" ref="F3:F9" si="0">SUM(D3:E3)</f>
        <v>18</v>
      </c>
      <c r="G3" s="16">
        <f>'Unit Totals'!G53+2</f>
        <v>21</v>
      </c>
      <c r="H3" s="18">
        <f t="shared" ref="H3:H9" si="1">F3/G3</f>
        <v>0.8571428571428571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1</v>
      </c>
      <c r="E4" s="16">
        <f>'Unit Totals'!E115</f>
        <v>0</v>
      </c>
      <c r="F4" s="16">
        <f t="shared" si="0"/>
        <v>1</v>
      </c>
      <c r="G4" s="16">
        <v>10</v>
      </c>
      <c r="H4" s="18">
        <f t="shared" si="1"/>
        <v>0.1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4</v>
      </c>
      <c r="E7" s="16">
        <f>'Unit Totals'!E394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22</v>
      </c>
      <c r="E9" s="16">
        <f>'Unit Totals'!E410</f>
        <v>7</v>
      </c>
      <c r="F9" s="16">
        <f t="shared" si="0"/>
        <v>29</v>
      </c>
      <c r="G9" s="16">
        <f>'Unit Totals'!G410+2</f>
        <v>36</v>
      </c>
      <c r="H9" s="19">
        <f t="shared" si="1"/>
        <v>0.80555555555555558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48</v>
      </c>
      <c r="E11" s="16">
        <f>SUM(E3:E9)</f>
        <v>7</v>
      </c>
      <c r="F11" s="16">
        <f>SUM(F3:F9)</f>
        <v>55</v>
      </c>
      <c r="G11" s="16">
        <f>SUM(G3:G9)</f>
        <v>135</v>
      </c>
      <c r="H11" s="19">
        <f>F11/G11</f>
        <v>0.40740740740740738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12</v>
      </c>
      <c r="E3" s="21">
        <f>'Unit Totals'!E102</f>
        <v>0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</v>
      </c>
      <c r="E4" s="16">
        <f>'Unit Totals'!E112</f>
        <v>0</v>
      </c>
      <c r="F4" s="16">
        <f t="shared" ref="F4:F9" si="0">SUM(D4:E4)</f>
        <v>3</v>
      </c>
      <c r="G4" s="16">
        <f>'Unit Totals'!G112+2</f>
        <v>38</v>
      </c>
      <c r="H4" s="18">
        <f t="shared" ref="H4:H9" si="1">F4/G4</f>
        <v>7.8947368421052627E-2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17</v>
      </c>
      <c r="E6" s="16">
        <f>'Unit Totals'!E296</f>
        <v>0</v>
      </c>
      <c r="F6" s="16">
        <f t="shared" si="0"/>
        <v>17</v>
      </c>
      <c r="G6" s="16">
        <f>'Unit Totals'!G296+2</f>
        <v>25</v>
      </c>
      <c r="H6" s="18">
        <f t="shared" si="1"/>
        <v>0.68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22</v>
      </c>
      <c r="E7" s="16">
        <f>'Unit Totals'!E302</f>
        <v>0</v>
      </c>
      <c r="F7" s="16">
        <f t="shared" si="0"/>
        <v>22</v>
      </c>
      <c r="G7" s="16">
        <f>'Unit Totals'!G302+2</f>
        <v>32</v>
      </c>
      <c r="H7" s="18">
        <f t="shared" si="1"/>
        <v>0.6875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32</v>
      </c>
      <c r="E8" s="16">
        <f>'Unit Totals'!E350</f>
        <v>4</v>
      </c>
      <c r="F8" s="16">
        <f t="shared" si="0"/>
        <v>36</v>
      </c>
      <c r="G8" s="16">
        <f>'Unit Totals'!G350+2</f>
        <v>47</v>
      </c>
      <c r="H8" s="19">
        <f t="shared" si="1"/>
        <v>0.76595744680851063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96</v>
      </c>
      <c r="E11" s="16">
        <f>SUM(E3:E9)</f>
        <v>4</v>
      </c>
      <c r="F11" s="16">
        <f>SUM(F3:F9)</f>
        <v>100</v>
      </c>
      <c r="G11" s="16">
        <f>SUM(G3:G9)</f>
        <v>201</v>
      </c>
      <c r="H11" s="19">
        <f>F11/G11</f>
        <v>0.49751243781094528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36</v>
      </c>
      <c r="E3" s="16">
        <f>'Unit Totals'!E59</f>
        <v>7</v>
      </c>
      <c r="F3" s="16">
        <f t="shared" ref="F3:F13" si="0">SUM(D3:E3)</f>
        <v>43</v>
      </c>
      <c r="G3" s="16">
        <f>'Unit Totals'!G59+2</f>
        <v>71</v>
      </c>
      <c r="H3" s="18">
        <f t="shared" ref="H3:H13" si="1">F3/G3</f>
        <v>0.60563380281690138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10</v>
      </c>
      <c r="E4" s="16">
        <f>'Unit Totals'!E125</f>
        <v>1</v>
      </c>
      <c r="F4" s="16">
        <f t="shared" si="0"/>
        <v>11</v>
      </c>
      <c r="G4" s="16">
        <f>'Unit Totals'!G125+2</f>
        <v>67</v>
      </c>
      <c r="H4" s="18">
        <f t="shared" si="1"/>
        <v>0.16417910447761194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28</v>
      </c>
      <c r="E8" s="16">
        <f>'Unit Totals'!E286</f>
        <v>6</v>
      </c>
      <c r="F8" s="16">
        <f t="shared" si="0"/>
        <v>34</v>
      </c>
      <c r="G8" s="16">
        <f>'Unit Totals'!G286+2</f>
        <v>43</v>
      </c>
      <c r="H8" s="18">
        <f t="shared" si="1"/>
        <v>0.79069767441860461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13</v>
      </c>
      <c r="E9" s="16">
        <f>'Unit Totals'!E291</f>
        <v>1</v>
      </c>
      <c r="F9" s="16">
        <f t="shared" si="0"/>
        <v>14</v>
      </c>
      <c r="G9" s="16">
        <f>'Unit Totals'!G291+2</f>
        <v>29</v>
      </c>
      <c r="H9" s="18">
        <f t="shared" si="1"/>
        <v>0.48275862068965519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1</v>
      </c>
      <c r="E10" s="16">
        <f>'Unit Totals'!E324</f>
        <v>0</v>
      </c>
      <c r="F10" s="16">
        <f t="shared" si="0"/>
        <v>1</v>
      </c>
      <c r="G10" s="16">
        <f>'Unit Totals'!G324+2</f>
        <v>16</v>
      </c>
      <c r="H10" s="18">
        <f t="shared" si="1"/>
        <v>6.25E-2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30</v>
      </c>
      <c r="E13" s="16">
        <f>'Unit Totals'!E403</f>
        <v>6</v>
      </c>
      <c r="F13" s="16">
        <f t="shared" si="0"/>
        <v>36</v>
      </c>
      <c r="G13" s="16">
        <f>'Unit Totals'!G403+2</f>
        <v>51</v>
      </c>
      <c r="H13" s="18">
        <f t="shared" si="1"/>
        <v>0.70588235294117652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142</v>
      </c>
      <c r="E15" s="16">
        <f>SUM(E3:E13)</f>
        <v>26</v>
      </c>
      <c r="F15" s="16">
        <f>SUM(F3:F13)</f>
        <v>168</v>
      </c>
      <c r="G15" s="16">
        <f>SUM(G3:G14)</f>
        <v>363</v>
      </c>
      <c r="H15" s="19">
        <f>F15/G15</f>
        <v>0.46280991735537191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40</v>
      </c>
      <c r="E3" s="16">
        <f>'Unit Totals'!E75</f>
        <v>0</v>
      </c>
      <c r="F3" s="16">
        <f>SUM(D3:E3)</f>
        <v>40</v>
      </c>
      <c r="G3" s="16">
        <f>'Unit Totals'!G75+2</f>
        <v>69</v>
      </c>
      <c r="H3" s="19">
        <f>F3/G3</f>
        <v>0.57971014492753625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13</v>
      </c>
      <c r="E4" s="16">
        <f>'Unit Totals'!E86</f>
        <v>1</v>
      </c>
      <c r="F4" s="16">
        <f>SUM(D4:E4)</f>
        <v>14</v>
      </c>
      <c r="G4" s="16">
        <f>'Unit Totals'!G86+2</f>
        <v>24</v>
      </c>
      <c r="H4" s="18">
        <f>F4/G4</f>
        <v>0.58333333333333337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34</v>
      </c>
      <c r="E5" s="16">
        <f>'Unit Totals'!E317</f>
        <v>2</v>
      </c>
      <c r="F5" s="16">
        <f>SUM(D5:E5)</f>
        <v>36</v>
      </c>
      <c r="G5" s="16">
        <f>'Unit Totals'!G317+2</f>
        <v>52</v>
      </c>
      <c r="H5" s="18">
        <f>F5/G5</f>
        <v>0.69230769230769229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87</v>
      </c>
      <c r="E7" s="16">
        <f>SUM(E3:E5)</f>
        <v>3</v>
      </c>
      <c r="F7" s="16">
        <f>SUM(F3:F5)</f>
        <v>90</v>
      </c>
      <c r="G7" s="16">
        <f>SUM(G3:G6)</f>
        <v>145</v>
      </c>
      <c r="H7" s="19">
        <f>F7/G7</f>
        <v>0.62068965517241381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40</v>
      </c>
      <c r="E3" s="16">
        <f>'Unit Totals'!E153</f>
        <v>4</v>
      </c>
      <c r="F3" s="16">
        <f t="shared" ref="F3:F13" si="0">SUM(D3:E3)</f>
        <v>44</v>
      </c>
      <c r="G3" s="16">
        <f>'Unit Totals'!G153+2</f>
        <v>91</v>
      </c>
      <c r="H3" s="18">
        <f t="shared" ref="H3:H13" si="1">F3/G3</f>
        <v>0.48351648351648352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4</v>
      </c>
      <c r="E4" s="16">
        <f>'Unit Totals'!E179</f>
        <v>1</v>
      </c>
      <c r="F4" s="16">
        <f t="shared" si="0"/>
        <v>5</v>
      </c>
      <c r="G4" s="16">
        <f>'Unit Totals'!G179+2</f>
        <v>17</v>
      </c>
      <c r="H4" s="18">
        <f t="shared" si="1"/>
        <v>0.29411764705882354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15</v>
      </c>
      <c r="E5" s="16">
        <f>'Unit Totals'!E207</f>
        <v>0</v>
      </c>
      <c r="F5" s="16">
        <f t="shared" si="0"/>
        <v>15</v>
      </c>
      <c r="G5" s="16">
        <f>'Unit Totals'!G207+2</f>
        <v>27</v>
      </c>
      <c r="H5" s="18">
        <f t="shared" si="1"/>
        <v>0.55555555555555558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22</v>
      </c>
      <c r="E6" s="16">
        <f>'Unit Totals'!E255</f>
        <v>0</v>
      </c>
      <c r="F6" s="16">
        <f t="shared" si="0"/>
        <v>22</v>
      </c>
      <c r="G6" s="16">
        <f>'Unit Totals'!G255+2</f>
        <v>47</v>
      </c>
      <c r="H6" s="18">
        <f t="shared" si="1"/>
        <v>0.46808510638297873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12</v>
      </c>
      <c r="E7" s="16">
        <f>'Unit Totals'!E288</f>
        <v>2</v>
      </c>
      <c r="F7" s="16">
        <f t="shared" si="0"/>
        <v>14</v>
      </c>
      <c r="G7" s="16">
        <f>'Unit Totals'!G288+2</f>
        <v>49</v>
      </c>
      <c r="H7" s="18">
        <f t="shared" si="1"/>
        <v>0.2857142857142857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46</v>
      </c>
      <c r="E8" s="16">
        <f>'Unit Totals'!E290</f>
        <v>2</v>
      </c>
      <c r="F8" s="16">
        <f t="shared" si="0"/>
        <v>48</v>
      </c>
      <c r="G8" s="16">
        <f>'Unit Totals'!G290+2</f>
        <v>79</v>
      </c>
      <c r="H8" s="18">
        <f t="shared" si="1"/>
        <v>0.60759493670886078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44</v>
      </c>
      <c r="E9" s="16">
        <f>'Unit Totals'!E326</f>
        <v>1</v>
      </c>
      <c r="F9" s="16">
        <f t="shared" si="0"/>
        <v>45</v>
      </c>
      <c r="G9" s="16">
        <f>'Unit Totals'!G326+2</f>
        <v>87</v>
      </c>
      <c r="H9" s="18">
        <f t="shared" si="1"/>
        <v>0.51724137931034486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79</v>
      </c>
      <c r="E10" s="16">
        <f>'Unit Totals'!E351</f>
        <v>5</v>
      </c>
      <c r="F10" s="16">
        <f t="shared" si="0"/>
        <v>84</v>
      </c>
      <c r="G10" s="16">
        <f>'Unit Totals'!G351+2</f>
        <v>129</v>
      </c>
      <c r="H10" s="18">
        <f t="shared" si="1"/>
        <v>0.65116279069767447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32</v>
      </c>
      <c r="E11" s="16">
        <f>'Unit Totals'!E361</f>
        <v>4</v>
      </c>
      <c r="F11" s="16">
        <f t="shared" si="0"/>
        <v>36</v>
      </c>
      <c r="G11" s="16">
        <f>'Unit Totals'!G361+2</f>
        <v>46</v>
      </c>
      <c r="H11" s="18">
        <f t="shared" si="1"/>
        <v>0.78260869565217395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32</v>
      </c>
      <c r="E12" s="16">
        <f>'Unit Totals'!E374</f>
        <v>0</v>
      </c>
      <c r="F12" s="16">
        <f t="shared" si="0"/>
        <v>32</v>
      </c>
      <c r="G12" s="16">
        <f>'Unit Totals'!G374+2</f>
        <v>33</v>
      </c>
      <c r="H12" s="18">
        <f t="shared" si="1"/>
        <v>0.96969696969696972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24</v>
      </c>
      <c r="E13" s="16">
        <f>'Unit Totals'!E384</f>
        <v>0</v>
      </c>
      <c r="F13" s="16">
        <f t="shared" si="0"/>
        <v>24</v>
      </c>
      <c r="G13" s="16">
        <f>'Unit Totals'!G384+2</f>
        <v>30</v>
      </c>
      <c r="H13" s="18">
        <f t="shared" si="1"/>
        <v>0.8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350</v>
      </c>
      <c r="E15" s="16">
        <f>SUM(E3:E13)</f>
        <v>19</v>
      </c>
      <c r="F15" s="16">
        <f>SUM(F3:F13)</f>
        <v>369</v>
      </c>
      <c r="G15" s="16">
        <f>SUM(G3:G14)</f>
        <v>635</v>
      </c>
      <c r="H15" s="18">
        <f>F15/G15</f>
        <v>0.58110236220472444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20</v>
      </c>
      <c r="E3" s="16">
        <f>'Unit Totals'!E29</f>
        <v>0</v>
      </c>
      <c r="F3" s="16">
        <f t="shared" ref="F3:F8" si="0">SUM(D3:E3)</f>
        <v>20</v>
      </c>
      <c r="G3" s="16">
        <f>'Unit Totals'!G29+2</f>
        <v>29</v>
      </c>
      <c r="H3" s="18">
        <f t="shared" ref="H3:H8" si="1">F3/G3</f>
        <v>0.68965517241379315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58</v>
      </c>
      <c r="E4" s="16">
        <f>'Unit Totals'!E103</f>
        <v>12</v>
      </c>
      <c r="F4" s="16">
        <f t="shared" si="0"/>
        <v>70</v>
      </c>
      <c r="G4" s="16">
        <f>'Unit Totals'!G103+2</f>
        <v>130</v>
      </c>
      <c r="H4" s="18">
        <f t="shared" si="1"/>
        <v>0.53846153846153844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57</v>
      </c>
      <c r="E5" s="16">
        <f>'Unit Totals'!E287</f>
        <v>1</v>
      </c>
      <c r="F5" s="16">
        <f t="shared" si="0"/>
        <v>58</v>
      </c>
      <c r="G5" s="16">
        <f>'Unit Totals'!G287+2</f>
        <v>117</v>
      </c>
      <c r="H5" s="18">
        <f t="shared" si="1"/>
        <v>0.49572649572649574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39</v>
      </c>
      <c r="E7" s="16">
        <f>'Unit Totals'!E329</f>
        <v>9</v>
      </c>
      <c r="F7" s="16">
        <f t="shared" si="0"/>
        <v>48</v>
      </c>
      <c r="G7" s="16">
        <f>'Unit Totals'!G329+2</f>
        <v>73</v>
      </c>
      <c r="H7" s="18">
        <f t="shared" si="1"/>
        <v>0.65753424657534243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19</v>
      </c>
      <c r="E8" s="16">
        <f>'Unit Totals'!E346</f>
        <v>2</v>
      </c>
      <c r="F8" s="16">
        <f t="shared" si="0"/>
        <v>21</v>
      </c>
      <c r="G8" s="16">
        <f>'Unit Totals'!G346+2</f>
        <v>155</v>
      </c>
      <c r="H8" s="18">
        <f t="shared" si="1"/>
        <v>0.13548387096774195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3</v>
      </c>
      <c r="E9" s="16">
        <f>'Unit Totals'!E407</f>
        <v>0</v>
      </c>
      <c r="F9" s="16">
        <f t="shared" ref="F9" si="2">SUM(D9:E9)</f>
        <v>3</v>
      </c>
      <c r="G9" s="16">
        <f>'Unit Totals'!G407+2</f>
        <v>15</v>
      </c>
      <c r="H9" s="18">
        <f t="shared" ref="H9" si="3">F9/G9</f>
        <v>0.2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220</v>
      </c>
      <c r="E11" s="16">
        <f>SUM(E3:E9)</f>
        <v>25</v>
      </c>
      <c r="F11" s="16">
        <f>SUM(F3:F9)</f>
        <v>245</v>
      </c>
      <c r="G11" s="16">
        <f>SUM(G3:G9)</f>
        <v>551</v>
      </c>
      <c r="H11" s="19">
        <f>F11/G11</f>
        <v>0.44464609800362975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2</v>
      </c>
      <c r="E3" s="16">
        <f>'Unit Totals'!E82</f>
        <v>0</v>
      </c>
      <c r="F3" s="16">
        <f t="shared" ref="F3:F15" si="0">SUM(D3:E3)</f>
        <v>2</v>
      </c>
      <c r="G3" s="16">
        <f>'Unit Totals'!G82+2</f>
        <v>22</v>
      </c>
      <c r="H3" s="18">
        <f t="shared" ref="H3:H15" si="1">F3/G3</f>
        <v>9.0909090909090912E-2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6</v>
      </c>
      <c r="E4" s="16">
        <f>'Unit Totals'!E129</f>
        <v>0</v>
      </c>
      <c r="F4" s="16">
        <f t="shared" si="0"/>
        <v>6</v>
      </c>
      <c r="G4" s="16">
        <f>'Unit Totals'!G129+2</f>
        <v>14</v>
      </c>
      <c r="H4" s="18">
        <f t="shared" si="1"/>
        <v>0.42857142857142855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35</v>
      </c>
      <c r="E5" s="16">
        <f>'Unit Totals'!E134</f>
        <v>3</v>
      </c>
      <c r="F5" s="16">
        <f t="shared" si="0"/>
        <v>38</v>
      </c>
      <c r="G5" s="16">
        <f>'Unit Totals'!G134+2</f>
        <v>45</v>
      </c>
      <c r="H5" s="18">
        <f t="shared" si="1"/>
        <v>0.84444444444444444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31</v>
      </c>
      <c r="E6" s="16">
        <f>'Unit Totals'!E152</f>
        <v>10</v>
      </c>
      <c r="F6" s="16">
        <f t="shared" si="0"/>
        <v>41</v>
      </c>
      <c r="G6" s="16">
        <f>'Unit Totals'!G152+2</f>
        <v>61</v>
      </c>
      <c r="H6" s="18">
        <f t="shared" si="1"/>
        <v>0.67213114754098358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47</v>
      </c>
      <c r="E7" s="16">
        <f>'Unit Totals'!E294</f>
        <v>3</v>
      </c>
      <c r="F7" s="16">
        <f t="shared" si="0"/>
        <v>50</v>
      </c>
      <c r="G7" s="16">
        <f>'Unit Totals'!G294+2</f>
        <v>106</v>
      </c>
      <c r="H7" s="18">
        <f t="shared" si="1"/>
        <v>0.47169811320754718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</v>
      </c>
      <c r="E8" s="16">
        <f>'Unit Totals'!E304</f>
        <v>0</v>
      </c>
      <c r="F8" s="16">
        <f t="shared" si="0"/>
        <v>1</v>
      </c>
      <c r="G8" s="16">
        <f>'Unit Totals'!G304+2</f>
        <v>14</v>
      </c>
      <c r="H8" s="18">
        <f t="shared" si="1"/>
        <v>7.1428571428571425E-2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60</v>
      </c>
      <c r="E10" s="16">
        <f>'Unit Totals'!E315</f>
        <v>1</v>
      </c>
      <c r="F10" s="16">
        <f t="shared" si="0"/>
        <v>61</v>
      </c>
      <c r="G10" s="16">
        <f>'Unit Totals'!G315+2</f>
        <v>80</v>
      </c>
      <c r="H10" s="18">
        <f t="shared" si="1"/>
        <v>0.76249999999999996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3</v>
      </c>
      <c r="E11" s="16">
        <f>'Unit Totals'!E327</f>
        <v>0</v>
      </c>
      <c r="F11" s="16">
        <f t="shared" si="0"/>
        <v>3</v>
      </c>
      <c r="G11" s="16">
        <f>'Unit Totals'!G327+2</f>
        <v>21</v>
      </c>
      <c r="H11" s="18">
        <f t="shared" si="1"/>
        <v>0.14285714285714285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17</v>
      </c>
      <c r="E12" s="16">
        <f>'Unit Totals'!E328</f>
        <v>11</v>
      </c>
      <c r="F12" s="16">
        <f t="shared" si="0"/>
        <v>28</v>
      </c>
      <c r="G12" s="16">
        <f>'Unit Totals'!G328+2</f>
        <v>34</v>
      </c>
      <c r="H12" s="18">
        <f t="shared" si="1"/>
        <v>0.82352941176470584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59</v>
      </c>
      <c r="E13" s="16">
        <f>'Unit Totals'!E333</f>
        <v>8</v>
      </c>
      <c r="F13" s="16">
        <f t="shared" si="0"/>
        <v>67</v>
      </c>
      <c r="G13" s="16">
        <f>'Unit Totals'!G333+2</f>
        <v>101</v>
      </c>
      <c r="H13" s="18">
        <f t="shared" si="1"/>
        <v>0.6633663366336634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22</v>
      </c>
      <c r="E14" s="16">
        <f>'Unit Totals'!E344</f>
        <v>0</v>
      </c>
      <c r="F14" s="16">
        <f t="shared" si="0"/>
        <v>22</v>
      </c>
      <c r="G14" s="16">
        <f>'Unit Totals'!G344+2</f>
        <v>25</v>
      </c>
      <c r="H14" s="18">
        <f t="shared" si="1"/>
        <v>0.88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12</v>
      </c>
      <c r="E15" s="16">
        <f>'Unit Totals'!E377</f>
        <v>3</v>
      </c>
      <c r="F15" s="16">
        <f t="shared" si="0"/>
        <v>15</v>
      </c>
      <c r="G15" s="16">
        <f>'Unit Totals'!G377+2</f>
        <v>23</v>
      </c>
      <c r="H15" s="18">
        <f t="shared" si="1"/>
        <v>0.65217391304347827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296</v>
      </c>
      <c r="E17" s="16">
        <f>SUM(E3:E15)</f>
        <v>39</v>
      </c>
      <c r="F17" s="16">
        <f>SUM(F3:F15)</f>
        <v>335</v>
      </c>
      <c r="G17" s="16">
        <f>SUM(G3:G16)</f>
        <v>564</v>
      </c>
      <c r="H17" s="19">
        <f>F17/G17</f>
        <v>0.59397163120567376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2024-12-05T20:23:58Z</cp:lastPrinted>
  <dcterms:created xsi:type="dcterms:W3CDTF">2010-12-26T17:03:32Z</dcterms:created>
  <dcterms:modified xsi:type="dcterms:W3CDTF">2025-02-06T15:35:34Z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